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530" windowHeight="8535" firstSheet="4" activeTab="11"/>
  </bookViews>
  <sheets>
    <sheet name="25年1月末 " sheetId="1" r:id="rId1"/>
    <sheet name="25年2月末 " sheetId="2" r:id="rId2"/>
    <sheet name="25年3月末" sheetId="3" r:id="rId3"/>
    <sheet name="25年4月末" sheetId="4" r:id="rId4"/>
    <sheet name="25年5月末" sheetId="5" r:id="rId5"/>
    <sheet name="25年6月末" sheetId="6" r:id="rId6"/>
    <sheet name="25年7月末" sheetId="7" r:id="rId7"/>
    <sheet name="25年8月末" sheetId="8" r:id="rId8"/>
    <sheet name="25年9月末" sheetId="9" r:id="rId9"/>
    <sheet name="25年10月末" sheetId="10" r:id="rId10"/>
    <sheet name="25年11月末" sheetId="11" r:id="rId11"/>
    <sheet name="25年12月末" sheetId="12" r:id="rId12"/>
    <sheet name="Sheet3" sheetId="13" r:id="rId13"/>
  </sheets>
  <definedNames/>
  <calcPr fullCalcOnLoad="1"/>
</workbook>
</file>

<file path=xl/sharedStrings.xml><?xml version="1.0" encoding="utf-8"?>
<sst xmlns="http://schemas.openxmlformats.org/spreadsheetml/2006/main" count="1032" uniqueCount="48">
  <si>
    <t>０歳～４歳</t>
  </si>
  <si>
    <t>５歳～９歳</t>
  </si>
  <si>
    <t>１０歳～１４歳</t>
  </si>
  <si>
    <t>１５歳～１９歳</t>
  </si>
  <si>
    <t>２０歳～２４歳</t>
  </si>
  <si>
    <t>２５歳～２９歳</t>
  </si>
  <si>
    <t>３０歳～３４歳</t>
  </si>
  <si>
    <t>男</t>
  </si>
  <si>
    <t>女</t>
  </si>
  <si>
    <t>計</t>
  </si>
  <si>
    <t>３５歳～３９歳</t>
  </si>
  <si>
    <t>４０歳～４４歳</t>
  </si>
  <si>
    <t>４５歳～４９歳</t>
  </si>
  <si>
    <t>５０歳～５４歳</t>
  </si>
  <si>
    <t>５５歳～５９歳</t>
  </si>
  <si>
    <t>６０歳～６４歳</t>
  </si>
  <si>
    <t>６５歳～６９歳</t>
  </si>
  <si>
    <t>７０歳～７４歳</t>
  </si>
  <si>
    <t>７５歳～７９歳</t>
  </si>
  <si>
    <t>８０歳～８４歳</t>
  </si>
  <si>
    <t>８５歳～８９歳</t>
  </si>
  <si>
    <t>９０歳～９４歳</t>
  </si>
  <si>
    <t>９５歳～９９歳</t>
  </si>
  <si>
    <t>１００歳以上</t>
  </si>
  <si>
    <t>合　　　計</t>
  </si>
  <si>
    <t>６０歳以上</t>
  </si>
  <si>
    <t>０～５９</t>
  </si>
  <si>
    <t>４０歳以上</t>
  </si>
  <si>
    <t>０～６４</t>
  </si>
  <si>
    <t>５０歳以上</t>
  </si>
  <si>
    <t>０～６９</t>
  </si>
  <si>
    <t>６５歳以上</t>
  </si>
  <si>
    <t>７０歳以上</t>
  </si>
  <si>
    <t xml:space="preserve">    ５　　歳　　階　　級　　男　　女　　別　　人　　口　　調　　査　　表　　（平成２５年１月３１日現在）</t>
  </si>
  <si>
    <t xml:space="preserve">    ５　　歳　　階　　級　　男　　女　　別　　人　　口　　調　　査　　表　　（平成２５年２月２８日現在）</t>
  </si>
  <si>
    <t xml:space="preserve">    ５　　歳　　階　　級　　男　　女　　別　　人　　口　　調　　査　　表　　（平成２５年３月３１日現在）</t>
  </si>
  <si>
    <t xml:space="preserve">    ５　　歳　　階　　級　　男　　女　　別　　人　　口　　調　　査　　表　　（平成２５年５月３１日現在）</t>
  </si>
  <si>
    <t xml:space="preserve">    ５　　歳　　階　　級　　男　　女　　別　　人　　口　　調　　査　　表　　（平成２５年６月３０日現在）</t>
  </si>
  <si>
    <t xml:space="preserve">    ５　　歳　　階　　級　　男　　女　　別　　人　　口　　調　　査　　表　　（平成２５年７月３１日現在）</t>
  </si>
  <si>
    <t xml:space="preserve">    ５　　歳　　階　　級　　男　　女　　別　　人　　口　　調　　査　　表　　（平成２５年８月３１日現在）</t>
  </si>
  <si>
    <t xml:space="preserve">    ５　　歳　　階　　級　　男　　女　　別　　人　　口　　調　　査　　表　　（平成２５年９月３０日現在）</t>
  </si>
  <si>
    <t xml:space="preserve">    ５　　歳　　階　　級　　男　　女　　別　　人　　口　　調　　査　　表　　（平成２５年１０月３１日現在）</t>
  </si>
  <si>
    <t xml:space="preserve">    ５　　歳　　階　　級　　男　　女　　別　　人　　口　　調　　査　　表　　（平成２５年１１月３０日現在）</t>
  </si>
  <si>
    <t xml:space="preserve">    ５　　歳　　階　　級　　男　　女　　別　　人　　口　　調　　査　　表　　（平成２５年１２月３１日現在）</t>
  </si>
  <si>
    <t>【外国人含む】</t>
  </si>
  <si>
    <t>【日本人のみ】</t>
  </si>
  <si>
    <t>【日本人のみ】</t>
  </si>
  <si>
    <t xml:space="preserve">    ５　　歳　　階　　級　　男　　女　　別　　人　　口　　調　　査　　表　　（平成２５年4月３0日現在）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</si>
</sst>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38" fontId="0" fillId="0" borderId="0" xfId="48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8" width="15.625" style="0" customWidth="1"/>
    <col min="10" max="17" width="15.625" style="0" customWidth="1"/>
  </cols>
  <sheetData>
    <row r="1" spans="1:17" s="2" customFormat="1" ht="26.25" customHeight="1">
      <c r="A1" s="8" t="s">
        <v>33</v>
      </c>
      <c r="B1" s="8"/>
      <c r="C1" s="8"/>
      <c r="D1" s="8"/>
      <c r="E1" s="8"/>
      <c r="F1" s="8"/>
      <c r="G1" s="8"/>
      <c r="H1" s="8"/>
      <c r="J1" s="8" t="s">
        <v>33</v>
      </c>
      <c r="K1" s="8"/>
      <c r="L1" s="8"/>
      <c r="M1" s="8"/>
      <c r="N1" s="8"/>
      <c r="O1" s="8"/>
      <c r="P1" s="8"/>
      <c r="Q1" s="8"/>
    </row>
    <row r="2" spans="1:10" ht="24" customHeight="1">
      <c r="A2" s="7" t="s">
        <v>44</v>
      </c>
      <c r="J2" s="7" t="s">
        <v>45</v>
      </c>
    </row>
    <row r="3" spans="1:17" ht="24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J3" s="1"/>
      <c r="K3" s="1" t="s">
        <v>0</v>
      </c>
      <c r="L3" s="1" t="s">
        <v>1</v>
      </c>
      <c r="M3" s="1" t="s">
        <v>2</v>
      </c>
      <c r="N3" s="1" t="s">
        <v>3</v>
      </c>
      <c r="O3" s="1" t="s">
        <v>4</v>
      </c>
      <c r="P3" s="1" t="s">
        <v>5</v>
      </c>
      <c r="Q3" s="1" t="s">
        <v>6</v>
      </c>
    </row>
    <row r="4" spans="1:17" s="3" customFormat="1" ht="24" customHeight="1">
      <c r="A4" s="1" t="s">
        <v>7</v>
      </c>
      <c r="B4" s="1">
        <v>64</v>
      </c>
      <c r="C4" s="1">
        <v>76</v>
      </c>
      <c r="D4" s="1">
        <v>87</v>
      </c>
      <c r="E4" s="1">
        <v>96</v>
      </c>
      <c r="F4" s="1">
        <v>107</v>
      </c>
      <c r="G4" s="1">
        <v>91</v>
      </c>
      <c r="H4" s="1">
        <v>116</v>
      </c>
      <c r="J4" s="1" t="s">
        <v>7</v>
      </c>
      <c r="K4" s="1">
        <v>64</v>
      </c>
      <c r="L4" s="1">
        <v>76</v>
      </c>
      <c r="M4" s="1">
        <v>87</v>
      </c>
      <c r="N4" s="1">
        <v>96</v>
      </c>
      <c r="O4" s="1">
        <v>107</v>
      </c>
      <c r="P4" s="1">
        <v>89</v>
      </c>
      <c r="Q4" s="1">
        <v>109</v>
      </c>
    </row>
    <row r="5" spans="1:17" s="3" customFormat="1" ht="24" customHeight="1">
      <c r="A5" s="1" t="s">
        <v>8</v>
      </c>
      <c r="B5" s="1">
        <v>67</v>
      </c>
      <c r="C5" s="1">
        <v>65</v>
      </c>
      <c r="D5" s="1">
        <v>100</v>
      </c>
      <c r="E5" s="1">
        <v>75</v>
      </c>
      <c r="F5" s="1">
        <v>101</v>
      </c>
      <c r="G5" s="1">
        <v>82</v>
      </c>
      <c r="H5" s="1">
        <v>115</v>
      </c>
      <c r="J5" s="1" t="s">
        <v>8</v>
      </c>
      <c r="K5" s="1">
        <v>67</v>
      </c>
      <c r="L5" s="1">
        <v>65</v>
      </c>
      <c r="M5" s="1">
        <v>100</v>
      </c>
      <c r="N5" s="1">
        <v>75</v>
      </c>
      <c r="O5" s="1">
        <v>100</v>
      </c>
      <c r="P5" s="1">
        <v>81</v>
      </c>
      <c r="Q5" s="1">
        <v>112</v>
      </c>
    </row>
    <row r="6" spans="1:17" s="3" customFormat="1" ht="24" customHeight="1">
      <c r="A6" s="1" t="s">
        <v>9</v>
      </c>
      <c r="B6" s="1">
        <f aca="true" t="shared" si="0" ref="B6:H6">SUM(B4:B5)</f>
        <v>131</v>
      </c>
      <c r="C6" s="1">
        <f t="shared" si="0"/>
        <v>141</v>
      </c>
      <c r="D6" s="1">
        <f t="shared" si="0"/>
        <v>187</v>
      </c>
      <c r="E6" s="1">
        <f t="shared" si="0"/>
        <v>171</v>
      </c>
      <c r="F6" s="1">
        <f t="shared" si="0"/>
        <v>208</v>
      </c>
      <c r="G6" s="1">
        <f t="shared" si="0"/>
        <v>173</v>
      </c>
      <c r="H6" s="1">
        <f t="shared" si="0"/>
        <v>231</v>
      </c>
      <c r="J6" s="1" t="s">
        <v>9</v>
      </c>
      <c r="K6" s="1">
        <f aca="true" t="shared" si="1" ref="K6:Q6">SUM(K4:K5)</f>
        <v>131</v>
      </c>
      <c r="L6" s="1">
        <f t="shared" si="1"/>
        <v>141</v>
      </c>
      <c r="M6" s="1">
        <f t="shared" si="1"/>
        <v>187</v>
      </c>
      <c r="N6" s="1">
        <f t="shared" si="1"/>
        <v>171</v>
      </c>
      <c r="O6" s="1">
        <f t="shared" si="1"/>
        <v>207</v>
      </c>
      <c r="P6" s="1">
        <f t="shared" si="1"/>
        <v>170</v>
      </c>
      <c r="Q6" s="1">
        <f t="shared" si="1"/>
        <v>221</v>
      </c>
    </row>
    <row r="7" ht="24" customHeight="1"/>
    <row r="8" spans="1:17" s="3" customFormat="1" ht="24" customHeight="1">
      <c r="A8" s="1"/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16</v>
      </c>
      <c r="J8" s="1"/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</row>
    <row r="9" spans="1:17" s="3" customFormat="1" ht="24" customHeight="1">
      <c r="A9" s="1" t="s">
        <v>7</v>
      </c>
      <c r="B9" s="1">
        <v>158</v>
      </c>
      <c r="C9" s="1">
        <v>117</v>
      </c>
      <c r="D9" s="1">
        <v>126</v>
      </c>
      <c r="E9" s="1">
        <v>123</v>
      </c>
      <c r="F9" s="1">
        <v>127</v>
      </c>
      <c r="G9" s="1">
        <v>192</v>
      </c>
      <c r="H9" s="1">
        <v>147</v>
      </c>
      <c r="J9" s="1" t="s">
        <v>7</v>
      </c>
      <c r="K9" s="1">
        <v>157</v>
      </c>
      <c r="L9" s="1">
        <v>115</v>
      </c>
      <c r="M9" s="1">
        <v>126</v>
      </c>
      <c r="N9" s="1">
        <v>123</v>
      </c>
      <c r="O9" s="1">
        <v>126</v>
      </c>
      <c r="P9" s="1">
        <v>192</v>
      </c>
      <c r="Q9" s="1">
        <v>147</v>
      </c>
    </row>
    <row r="10" spans="1:17" s="3" customFormat="1" ht="24" customHeight="1">
      <c r="A10" s="1" t="s">
        <v>8</v>
      </c>
      <c r="B10" s="1">
        <v>105</v>
      </c>
      <c r="C10" s="1">
        <v>132</v>
      </c>
      <c r="D10" s="1">
        <v>115</v>
      </c>
      <c r="E10" s="1">
        <v>139</v>
      </c>
      <c r="F10" s="1">
        <v>167</v>
      </c>
      <c r="G10" s="1">
        <v>199</v>
      </c>
      <c r="H10" s="1">
        <v>157</v>
      </c>
      <c r="J10" s="1" t="s">
        <v>8</v>
      </c>
      <c r="K10" s="1">
        <v>104</v>
      </c>
      <c r="L10" s="1">
        <v>132</v>
      </c>
      <c r="M10" s="1">
        <v>114</v>
      </c>
      <c r="N10" s="1">
        <v>139</v>
      </c>
      <c r="O10" s="1">
        <v>167</v>
      </c>
      <c r="P10" s="1">
        <v>199</v>
      </c>
      <c r="Q10" s="1">
        <v>156</v>
      </c>
    </row>
    <row r="11" spans="1:17" s="3" customFormat="1" ht="24" customHeight="1">
      <c r="A11" s="1" t="s">
        <v>9</v>
      </c>
      <c r="B11" s="1">
        <f>SUM(B9:B10)</f>
        <v>263</v>
      </c>
      <c r="C11" s="1">
        <f aca="true" t="shared" si="2" ref="C11:H11">SUM(C9:C10)</f>
        <v>249</v>
      </c>
      <c r="D11" s="1">
        <f t="shared" si="2"/>
        <v>241</v>
      </c>
      <c r="E11" s="1">
        <f t="shared" si="2"/>
        <v>262</v>
      </c>
      <c r="F11" s="1">
        <f t="shared" si="2"/>
        <v>294</v>
      </c>
      <c r="G11" s="1">
        <f t="shared" si="2"/>
        <v>391</v>
      </c>
      <c r="H11" s="1">
        <f t="shared" si="2"/>
        <v>304</v>
      </c>
      <c r="J11" s="1" t="s">
        <v>9</v>
      </c>
      <c r="K11" s="1">
        <f>SUM(K9:K10)</f>
        <v>261</v>
      </c>
      <c r="L11" s="1">
        <f aca="true" t="shared" si="3" ref="L11:Q11">SUM(L9:L10)</f>
        <v>247</v>
      </c>
      <c r="M11" s="1">
        <f t="shared" si="3"/>
        <v>240</v>
      </c>
      <c r="N11" s="1">
        <f t="shared" si="3"/>
        <v>262</v>
      </c>
      <c r="O11" s="1">
        <f t="shared" si="3"/>
        <v>293</v>
      </c>
      <c r="P11" s="1">
        <f t="shared" si="3"/>
        <v>391</v>
      </c>
      <c r="Q11" s="1">
        <f t="shared" si="3"/>
        <v>303</v>
      </c>
    </row>
    <row r="12" ht="24" customHeight="1"/>
    <row r="13" spans="1:17" s="3" customFormat="1" ht="24" customHeight="1">
      <c r="A13" s="1"/>
      <c r="B13" s="1" t="s">
        <v>17</v>
      </c>
      <c r="C13" s="1" t="s">
        <v>18</v>
      </c>
      <c r="D13" s="1" t="s">
        <v>19</v>
      </c>
      <c r="E13" s="1" t="s">
        <v>20</v>
      </c>
      <c r="F13" s="1" t="s">
        <v>21</v>
      </c>
      <c r="G13" s="1" t="s">
        <v>22</v>
      </c>
      <c r="H13" s="1" t="s">
        <v>23</v>
      </c>
      <c r="J13" s="1"/>
      <c r="K13" s="1" t="s">
        <v>17</v>
      </c>
      <c r="L13" s="1" t="s">
        <v>18</v>
      </c>
      <c r="M13" s="1" t="s">
        <v>19</v>
      </c>
      <c r="N13" s="1" t="s">
        <v>20</v>
      </c>
      <c r="O13" s="1" t="s">
        <v>21</v>
      </c>
      <c r="P13" s="1" t="s">
        <v>22</v>
      </c>
      <c r="Q13" s="1" t="s">
        <v>23</v>
      </c>
    </row>
    <row r="14" spans="1:17" s="3" customFormat="1" ht="24" customHeight="1">
      <c r="A14" s="1" t="s">
        <v>7</v>
      </c>
      <c r="B14" s="1">
        <v>127</v>
      </c>
      <c r="C14" s="1">
        <v>129</v>
      </c>
      <c r="D14" s="1">
        <v>117</v>
      </c>
      <c r="E14" s="1">
        <v>63</v>
      </c>
      <c r="F14" s="1">
        <v>17</v>
      </c>
      <c r="G14" s="1">
        <v>4</v>
      </c>
      <c r="H14" s="1">
        <v>0</v>
      </c>
      <c r="J14" s="1" t="s">
        <v>7</v>
      </c>
      <c r="K14" s="1">
        <v>127</v>
      </c>
      <c r="L14" s="1">
        <v>128</v>
      </c>
      <c r="M14" s="1">
        <v>116</v>
      </c>
      <c r="N14" s="1">
        <v>63</v>
      </c>
      <c r="O14" s="1">
        <v>17</v>
      </c>
      <c r="P14" s="1">
        <v>4</v>
      </c>
      <c r="Q14" s="1">
        <v>0</v>
      </c>
    </row>
    <row r="15" spans="1:17" s="3" customFormat="1" ht="24" customHeight="1">
      <c r="A15" s="1" t="s">
        <v>8</v>
      </c>
      <c r="B15" s="1">
        <v>170</v>
      </c>
      <c r="C15" s="1">
        <v>169</v>
      </c>
      <c r="D15" s="1">
        <v>131</v>
      </c>
      <c r="E15" s="1">
        <v>109</v>
      </c>
      <c r="F15" s="1">
        <v>71</v>
      </c>
      <c r="G15" s="1">
        <v>27</v>
      </c>
      <c r="H15" s="1">
        <v>3</v>
      </c>
      <c r="J15" s="1" t="s">
        <v>8</v>
      </c>
      <c r="K15" s="1">
        <v>170</v>
      </c>
      <c r="L15" s="1">
        <v>169</v>
      </c>
      <c r="M15" s="1">
        <v>131</v>
      </c>
      <c r="N15" s="1">
        <v>109</v>
      </c>
      <c r="O15" s="1">
        <v>71</v>
      </c>
      <c r="P15" s="1">
        <v>27</v>
      </c>
      <c r="Q15" s="1">
        <v>3</v>
      </c>
    </row>
    <row r="16" spans="1:17" s="3" customFormat="1" ht="24" customHeight="1">
      <c r="A16" s="1" t="s">
        <v>9</v>
      </c>
      <c r="B16" s="1">
        <f aca="true" t="shared" si="4" ref="B16:H16">SUM(B14:B15)</f>
        <v>297</v>
      </c>
      <c r="C16" s="1">
        <f t="shared" si="4"/>
        <v>298</v>
      </c>
      <c r="D16" s="1">
        <f t="shared" si="4"/>
        <v>248</v>
      </c>
      <c r="E16" s="1">
        <f t="shared" si="4"/>
        <v>172</v>
      </c>
      <c r="F16" s="1">
        <f t="shared" si="4"/>
        <v>88</v>
      </c>
      <c r="G16" s="1">
        <f t="shared" si="4"/>
        <v>31</v>
      </c>
      <c r="H16" s="1">
        <f t="shared" si="4"/>
        <v>3</v>
      </c>
      <c r="J16" s="1" t="s">
        <v>9</v>
      </c>
      <c r="K16" s="1">
        <f aca="true" t="shared" si="5" ref="K16:Q16">SUM(K14:K15)</f>
        <v>297</v>
      </c>
      <c r="L16" s="1">
        <f t="shared" si="5"/>
        <v>297</v>
      </c>
      <c r="M16" s="1">
        <f t="shared" si="5"/>
        <v>247</v>
      </c>
      <c r="N16" s="1">
        <f t="shared" si="5"/>
        <v>172</v>
      </c>
      <c r="O16" s="1">
        <f t="shared" si="5"/>
        <v>88</v>
      </c>
      <c r="P16" s="1">
        <f t="shared" si="5"/>
        <v>31</v>
      </c>
      <c r="Q16" s="1">
        <f t="shared" si="5"/>
        <v>3</v>
      </c>
    </row>
    <row r="17" ht="24" customHeight="1"/>
    <row r="18" spans="6:17" ht="24" customHeight="1">
      <c r="F18" s="1" t="s">
        <v>7</v>
      </c>
      <c r="G18" s="1" t="s">
        <v>8</v>
      </c>
      <c r="H18" s="1" t="s">
        <v>24</v>
      </c>
      <c r="O18" s="1" t="s">
        <v>7</v>
      </c>
      <c r="P18" s="1" t="s">
        <v>8</v>
      </c>
      <c r="Q18" s="1" t="s">
        <v>24</v>
      </c>
    </row>
    <row r="19" spans="6:17" ht="24" customHeight="1">
      <c r="F19" s="1">
        <f>B4+C4+D4+E4+F4+G4+H4+B9+C9+D9+E9+F9+G9+H9+B14+C14+D14+E14+F14+G14+H14</f>
        <v>2084</v>
      </c>
      <c r="G19" s="1">
        <f>B5+D5+E5+F5+G5+H5+B10+C10+D10+E10+F10+G10+H10+B15+C15+D15+E15+F15+G15+H15+C5</f>
        <v>2299</v>
      </c>
      <c r="H19" s="1">
        <f>SUM(F19:G19)</f>
        <v>4383</v>
      </c>
      <c r="O19" s="1">
        <f>K4+L4+M4+N4+O4+P4+Q4+K9+L9+M9+N9+O9+P9+Q9+K14+L14+M14+N14+O14+P14+Q14</f>
        <v>2069</v>
      </c>
      <c r="P19" s="1">
        <f>K5+M5+N5+O5+P5+Q5+K10+L10+M10+N10+O10+P10+Q10+K15+L15+M15+N15+O15+P15+Q15+L5</f>
        <v>2291</v>
      </c>
      <c r="Q19" s="1">
        <f>SUM(O19:P19)</f>
        <v>4360</v>
      </c>
    </row>
    <row r="20" spans="1:13" ht="13.5">
      <c r="A20" s="4" t="s">
        <v>26</v>
      </c>
      <c r="B20" s="5">
        <f>B6+C6+D6+E6+F6+G6+H6+B11+C11+D11+E11+F11</f>
        <v>2551</v>
      </c>
      <c r="C20" s="6" t="s">
        <v>27</v>
      </c>
      <c r="D20" s="5">
        <f>C11+D11+E11+F11+G11+H11+B16+C16+D16+E16+F16+G16+H16</f>
        <v>2878</v>
      </c>
      <c r="J20" s="4" t="s">
        <v>26</v>
      </c>
      <c r="K20" s="5">
        <f>K6+L6+M6+N6+O6+P6+Q6+K11+L11+M11+N11+O11</f>
        <v>2531</v>
      </c>
      <c r="L20" s="6" t="s">
        <v>27</v>
      </c>
      <c r="M20" s="5">
        <f>L11+M11+N11+O11+P11+Q11+K16+L16+M16+N16+O16+P16+Q16</f>
        <v>2871</v>
      </c>
    </row>
    <row r="21" spans="1:13" ht="13.5">
      <c r="A21" s="4" t="s">
        <v>28</v>
      </c>
      <c r="B21" s="5">
        <f>B20+G11</f>
        <v>2942</v>
      </c>
      <c r="C21" s="6" t="s">
        <v>29</v>
      </c>
      <c r="D21" s="5">
        <f>D20-C11-D11</f>
        <v>2388</v>
      </c>
      <c r="J21" s="4" t="s">
        <v>28</v>
      </c>
      <c r="K21" s="5">
        <f>K20+P11</f>
        <v>2922</v>
      </c>
      <c r="L21" s="6" t="s">
        <v>29</v>
      </c>
      <c r="M21" s="5">
        <f>M20-L11-M11</f>
        <v>2384</v>
      </c>
    </row>
    <row r="22" spans="1:13" ht="13.5">
      <c r="A22" s="4" t="s">
        <v>30</v>
      </c>
      <c r="B22" s="5">
        <f>B21+H11</f>
        <v>3246</v>
      </c>
      <c r="C22" s="6" t="s">
        <v>25</v>
      </c>
      <c r="D22" s="5">
        <f>D21-E11-F11</f>
        <v>1832</v>
      </c>
      <c r="J22" s="4" t="s">
        <v>30</v>
      </c>
      <c r="K22" s="5">
        <f>K21+Q11</f>
        <v>3225</v>
      </c>
      <c r="L22" s="6" t="s">
        <v>25</v>
      </c>
      <c r="M22" s="5">
        <f>M21-N11-O11</f>
        <v>1829</v>
      </c>
    </row>
    <row r="23" spans="3:13" ht="13.5">
      <c r="C23" s="6" t="s">
        <v>31</v>
      </c>
      <c r="D23" s="5">
        <f>D22-G11</f>
        <v>1441</v>
      </c>
      <c r="L23" s="6" t="s">
        <v>31</v>
      </c>
      <c r="M23" s="5">
        <f>M22-P11</f>
        <v>1438</v>
      </c>
    </row>
    <row r="24" spans="3:13" ht="13.5">
      <c r="C24" s="6" t="s">
        <v>32</v>
      </c>
      <c r="D24" s="5">
        <f>D23-H11</f>
        <v>1137</v>
      </c>
      <c r="L24" s="6" t="s">
        <v>32</v>
      </c>
      <c r="M24" s="5">
        <f>M23-Q11</f>
        <v>1135</v>
      </c>
    </row>
  </sheetData>
  <sheetProtection/>
  <mergeCells count="2">
    <mergeCell ref="A1:H1"/>
    <mergeCell ref="J1:Q1"/>
  </mergeCells>
  <printOptions/>
  <pageMargins left="0.7874015748031497" right="0" top="0.984251968503937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zoomScale="75" zoomScaleNormal="75" zoomScalePageLayoutView="0" workbookViewId="0" topLeftCell="A1">
      <selection activeCell="H15" sqref="H15"/>
    </sheetView>
  </sheetViews>
  <sheetFormatPr defaultColWidth="9.00390625" defaultRowHeight="13.5"/>
  <cols>
    <col min="1" max="8" width="15.625" style="0" customWidth="1"/>
    <col min="10" max="17" width="15.625" style="0" customWidth="1"/>
  </cols>
  <sheetData>
    <row r="1" spans="1:17" s="2" customFormat="1" ht="26.25" customHeight="1">
      <c r="A1" s="8" t="s">
        <v>41</v>
      </c>
      <c r="B1" s="8"/>
      <c r="C1" s="8"/>
      <c r="D1" s="8"/>
      <c r="E1" s="8"/>
      <c r="F1" s="8"/>
      <c r="G1" s="8"/>
      <c r="H1" s="8"/>
      <c r="J1" s="8" t="s">
        <v>41</v>
      </c>
      <c r="K1" s="8"/>
      <c r="L1" s="8"/>
      <c r="M1" s="8"/>
      <c r="N1" s="8"/>
      <c r="O1" s="8"/>
      <c r="P1" s="8"/>
      <c r="Q1" s="8"/>
    </row>
    <row r="2" spans="1:10" ht="24" customHeight="1">
      <c r="A2" s="7" t="s">
        <v>44</v>
      </c>
      <c r="J2" s="7" t="s">
        <v>46</v>
      </c>
    </row>
    <row r="3" spans="1:17" ht="24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J3" s="1"/>
      <c r="K3" s="1" t="s">
        <v>0</v>
      </c>
      <c r="L3" s="1" t="s">
        <v>1</v>
      </c>
      <c r="M3" s="1" t="s">
        <v>2</v>
      </c>
      <c r="N3" s="1" t="s">
        <v>3</v>
      </c>
      <c r="O3" s="1" t="s">
        <v>4</v>
      </c>
      <c r="P3" s="1" t="s">
        <v>5</v>
      </c>
      <c r="Q3" s="1" t="s">
        <v>6</v>
      </c>
    </row>
    <row r="4" spans="1:17" s="3" customFormat="1" ht="24" customHeight="1">
      <c r="A4" s="1" t="s">
        <v>7</v>
      </c>
      <c r="B4" s="1">
        <v>68</v>
      </c>
      <c r="C4" s="1">
        <v>77</v>
      </c>
      <c r="D4" s="1">
        <v>84</v>
      </c>
      <c r="E4" s="1">
        <v>89</v>
      </c>
      <c r="F4" s="1">
        <v>114</v>
      </c>
      <c r="G4" s="1">
        <v>90</v>
      </c>
      <c r="H4" s="1">
        <v>114</v>
      </c>
      <c r="J4" s="1" t="s">
        <v>7</v>
      </c>
      <c r="K4" s="1">
        <v>68</v>
      </c>
      <c r="L4" s="1">
        <v>77</v>
      </c>
      <c r="M4" s="1">
        <v>84</v>
      </c>
      <c r="N4" s="1">
        <v>89</v>
      </c>
      <c r="O4" s="1">
        <v>114</v>
      </c>
      <c r="P4" s="1">
        <v>88</v>
      </c>
      <c r="Q4" s="1">
        <v>110</v>
      </c>
    </row>
    <row r="5" spans="1:17" s="3" customFormat="1" ht="24" customHeight="1">
      <c r="A5" s="1" t="s">
        <v>8</v>
      </c>
      <c r="B5" s="1">
        <v>78</v>
      </c>
      <c r="C5" s="1">
        <v>62</v>
      </c>
      <c r="D5" s="1">
        <v>102</v>
      </c>
      <c r="E5" s="1">
        <v>73</v>
      </c>
      <c r="F5" s="1">
        <v>119</v>
      </c>
      <c r="G5" s="1">
        <v>81</v>
      </c>
      <c r="H5" s="1">
        <v>113</v>
      </c>
      <c r="J5" s="1" t="s">
        <v>8</v>
      </c>
      <c r="K5" s="1">
        <v>78</v>
      </c>
      <c r="L5" s="1">
        <v>62</v>
      </c>
      <c r="M5" s="1">
        <v>102</v>
      </c>
      <c r="N5" s="1">
        <v>73</v>
      </c>
      <c r="O5" s="1">
        <v>117</v>
      </c>
      <c r="P5" s="1">
        <v>80</v>
      </c>
      <c r="Q5" s="1">
        <v>109</v>
      </c>
    </row>
    <row r="6" spans="1:17" s="3" customFormat="1" ht="24" customHeight="1">
      <c r="A6" s="1" t="s">
        <v>9</v>
      </c>
      <c r="B6" s="1">
        <f aca="true" t="shared" si="0" ref="B6:H6">SUM(B4:B5)</f>
        <v>146</v>
      </c>
      <c r="C6" s="1">
        <f t="shared" si="0"/>
        <v>139</v>
      </c>
      <c r="D6" s="1">
        <f t="shared" si="0"/>
        <v>186</v>
      </c>
      <c r="E6" s="1">
        <f t="shared" si="0"/>
        <v>162</v>
      </c>
      <c r="F6" s="1">
        <f t="shared" si="0"/>
        <v>233</v>
      </c>
      <c r="G6" s="1">
        <f t="shared" si="0"/>
        <v>171</v>
      </c>
      <c r="H6" s="1">
        <f t="shared" si="0"/>
        <v>227</v>
      </c>
      <c r="J6" s="1" t="s">
        <v>9</v>
      </c>
      <c r="K6" s="1">
        <f aca="true" t="shared" si="1" ref="K6:Q6">SUM(K4:K5)</f>
        <v>146</v>
      </c>
      <c r="L6" s="1">
        <f t="shared" si="1"/>
        <v>139</v>
      </c>
      <c r="M6" s="1">
        <f t="shared" si="1"/>
        <v>186</v>
      </c>
      <c r="N6" s="1">
        <f t="shared" si="1"/>
        <v>162</v>
      </c>
      <c r="O6" s="1">
        <f t="shared" si="1"/>
        <v>231</v>
      </c>
      <c r="P6" s="1">
        <f t="shared" si="1"/>
        <v>168</v>
      </c>
      <c r="Q6" s="1">
        <f t="shared" si="1"/>
        <v>219</v>
      </c>
    </row>
    <row r="7" ht="24" customHeight="1"/>
    <row r="8" spans="1:17" s="3" customFormat="1" ht="24" customHeight="1">
      <c r="A8" s="1"/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16</v>
      </c>
      <c r="J8" s="1"/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</row>
    <row r="9" spans="1:17" s="3" customFormat="1" ht="24" customHeight="1">
      <c r="A9" s="1" t="s">
        <v>7</v>
      </c>
      <c r="B9" s="1">
        <v>151</v>
      </c>
      <c r="C9" s="1">
        <v>117</v>
      </c>
      <c r="D9" s="1">
        <v>124</v>
      </c>
      <c r="E9" s="1">
        <v>125</v>
      </c>
      <c r="F9" s="1">
        <v>123</v>
      </c>
      <c r="G9" s="1">
        <v>178</v>
      </c>
      <c r="H9" s="1">
        <v>157</v>
      </c>
      <c r="J9" s="1" t="s">
        <v>7</v>
      </c>
      <c r="K9" s="1">
        <v>149</v>
      </c>
      <c r="L9" s="1">
        <v>115</v>
      </c>
      <c r="M9" s="1">
        <v>124</v>
      </c>
      <c r="N9" s="1">
        <v>125</v>
      </c>
      <c r="O9" s="1">
        <v>122</v>
      </c>
      <c r="P9" s="1">
        <v>178</v>
      </c>
      <c r="Q9" s="1">
        <v>157</v>
      </c>
    </row>
    <row r="10" spans="1:17" s="3" customFormat="1" ht="24" customHeight="1">
      <c r="A10" s="1" t="s">
        <v>8</v>
      </c>
      <c r="B10" s="1">
        <v>106</v>
      </c>
      <c r="C10" s="1">
        <v>125</v>
      </c>
      <c r="D10" s="1">
        <v>126</v>
      </c>
      <c r="E10" s="1">
        <v>137</v>
      </c>
      <c r="F10" s="1">
        <v>150</v>
      </c>
      <c r="G10" s="1">
        <v>201</v>
      </c>
      <c r="H10" s="1">
        <v>161</v>
      </c>
      <c r="J10" s="1" t="s">
        <v>8</v>
      </c>
      <c r="K10" s="1">
        <v>104</v>
      </c>
      <c r="L10" s="1">
        <v>125</v>
      </c>
      <c r="M10" s="1">
        <v>125</v>
      </c>
      <c r="N10" s="1">
        <v>137</v>
      </c>
      <c r="O10" s="1">
        <v>150</v>
      </c>
      <c r="P10" s="1">
        <v>201</v>
      </c>
      <c r="Q10" s="1">
        <v>160</v>
      </c>
    </row>
    <row r="11" spans="1:17" s="3" customFormat="1" ht="24" customHeight="1">
      <c r="A11" s="1" t="s">
        <v>9</v>
      </c>
      <c r="B11" s="1">
        <f aca="true" t="shared" si="2" ref="B11:H11">SUM(B9:B10)</f>
        <v>257</v>
      </c>
      <c r="C11" s="1">
        <f t="shared" si="2"/>
        <v>242</v>
      </c>
      <c r="D11" s="1">
        <f t="shared" si="2"/>
        <v>250</v>
      </c>
      <c r="E11" s="1">
        <f t="shared" si="2"/>
        <v>262</v>
      </c>
      <c r="F11" s="1">
        <f t="shared" si="2"/>
        <v>273</v>
      </c>
      <c r="G11" s="1">
        <f t="shared" si="2"/>
        <v>379</v>
      </c>
      <c r="H11" s="1">
        <f t="shared" si="2"/>
        <v>318</v>
      </c>
      <c r="J11" s="1" t="s">
        <v>9</v>
      </c>
      <c r="K11" s="1">
        <f aca="true" t="shared" si="3" ref="K11:Q11">SUM(K9:K10)</f>
        <v>253</v>
      </c>
      <c r="L11" s="1">
        <f t="shared" si="3"/>
        <v>240</v>
      </c>
      <c r="M11" s="1">
        <f t="shared" si="3"/>
        <v>249</v>
      </c>
      <c r="N11" s="1">
        <f t="shared" si="3"/>
        <v>262</v>
      </c>
      <c r="O11" s="1">
        <f t="shared" si="3"/>
        <v>272</v>
      </c>
      <c r="P11" s="1">
        <f t="shared" si="3"/>
        <v>379</v>
      </c>
      <c r="Q11" s="1">
        <f t="shared" si="3"/>
        <v>317</v>
      </c>
    </row>
    <row r="12" ht="24" customHeight="1"/>
    <row r="13" spans="1:17" s="3" customFormat="1" ht="24" customHeight="1">
      <c r="A13" s="1"/>
      <c r="B13" s="1" t="s">
        <v>17</v>
      </c>
      <c r="C13" s="1" t="s">
        <v>18</v>
      </c>
      <c r="D13" s="1" t="s">
        <v>19</v>
      </c>
      <c r="E13" s="1" t="s">
        <v>20</v>
      </c>
      <c r="F13" s="1" t="s">
        <v>21</v>
      </c>
      <c r="G13" s="1" t="s">
        <v>22</v>
      </c>
      <c r="H13" s="1" t="s">
        <v>23</v>
      </c>
      <c r="J13" s="1"/>
      <c r="K13" s="1" t="s">
        <v>17</v>
      </c>
      <c r="L13" s="1" t="s">
        <v>18</v>
      </c>
      <c r="M13" s="1" t="s">
        <v>19</v>
      </c>
      <c r="N13" s="1" t="s">
        <v>20</v>
      </c>
      <c r="O13" s="1" t="s">
        <v>21</v>
      </c>
      <c r="P13" s="1" t="s">
        <v>22</v>
      </c>
      <c r="Q13" s="1" t="s">
        <v>23</v>
      </c>
    </row>
    <row r="14" spans="1:17" s="3" customFormat="1" ht="24" customHeight="1">
      <c r="A14" s="1" t="s">
        <v>7</v>
      </c>
      <c r="B14" s="1">
        <v>129</v>
      </c>
      <c r="C14" s="1">
        <v>126</v>
      </c>
      <c r="D14" s="1">
        <v>114</v>
      </c>
      <c r="E14" s="1">
        <v>65</v>
      </c>
      <c r="F14" s="1">
        <v>17</v>
      </c>
      <c r="G14" s="1">
        <v>5</v>
      </c>
      <c r="H14" s="1">
        <v>0</v>
      </c>
      <c r="J14" s="1" t="s">
        <v>7</v>
      </c>
      <c r="K14" s="1">
        <v>129</v>
      </c>
      <c r="L14" s="1">
        <v>125</v>
      </c>
      <c r="M14" s="1">
        <v>114</v>
      </c>
      <c r="N14" s="1">
        <v>64</v>
      </c>
      <c r="O14" s="1">
        <v>17</v>
      </c>
      <c r="P14" s="1">
        <v>5</v>
      </c>
      <c r="Q14" s="1">
        <v>0</v>
      </c>
    </row>
    <row r="15" spans="1:17" s="3" customFormat="1" ht="24" customHeight="1">
      <c r="A15" s="1" t="s">
        <v>8</v>
      </c>
      <c r="B15" s="1">
        <v>165</v>
      </c>
      <c r="C15" s="1">
        <v>174</v>
      </c>
      <c r="D15" s="1">
        <v>132</v>
      </c>
      <c r="E15" s="1">
        <v>111</v>
      </c>
      <c r="F15" s="1">
        <v>64</v>
      </c>
      <c r="G15" s="1">
        <v>32</v>
      </c>
      <c r="H15" s="1">
        <v>4</v>
      </c>
      <c r="J15" s="1" t="s">
        <v>8</v>
      </c>
      <c r="K15" s="1">
        <v>165</v>
      </c>
      <c r="L15" s="1">
        <v>174</v>
      </c>
      <c r="M15" s="1">
        <v>132</v>
      </c>
      <c r="N15" s="1">
        <v>111</v>
      </c>
      <c r="O15" s="1">
        <v>64</v>
      </c>
      <c r="P15" s="1">
        <v>32</v>
      </c>
      <c r="Q15" s="1">
        <v>4</v>
      </c>
    </row>
    <row r="16" spans="1:17" s="3" customFormat="1" ht="24" customHeight="1">
      <c r="A16" s="1" t="s">
        <v>9</v>
      </c>
      <c r="B16" s="1">
        <f aca="true" t="shared" si="4" ref="B16:H16">SUM(B14:B15)</f>
        <v>294</v>
      </c>
      <c r="C16" s="1">
        <f t="shared" si="4"/>
        <v>300</v>
      </c>
      <c r="D16" s="1">
        <f t="shared" si="4"/>
        <v>246</v>
      </c>
      <c r="E16" s="1">
        <f t="shared" si="4"/>
        <v>176</v>
      </c>
      <c r="F16" s="1">
        <f t="shared" si="4"/>
        <v>81</v>
      </c>
      <c r="G16" s="1">
        <f t="shared" si="4"/>
        <v>37</v>
      </c>
      <c r="H16" s="1">
        <f t="shared" si="4"/>
        <v>4</v>
      </c>
      <c r="J16" s="1" t="s">
        <v>9</v>
      </c>
      <c r="K16" s="1">
        <f aca="true" t="shared" si="5" ref="K16:Q16">SUM(K14:K15)</f>
        <v>294</v>
      </c>
      <c r="L16" s="1">
        <f t="shared" si="5"/>
        <v>299</v>
      </c>
      <c r="M16" s="1">
        <f t="shared" si="5"/>
        <v>246</v>
      </c>
      <c r="N16" s="1">
        <f t="shared" si="5"/>
        <v>175</v>
      </c>
      <c r="O16" s="1">
        <f t="shared" si="5"/>
        <v>81</v>
      </c>
      <c r="P16" s="1">
        <f t="shared" si="5"/>
        <v>37</v>
      </c>
      <c r="Q16" s="1">
        <f t="shared" si="5"/>
        <v>4</v>
      </c>
    </row>
    <row r="17" ht="24" customHeight="1"/>
    <row r="18" spans="6:17" ht="24" customHeight="1">
      <c r="F18" s="1" t="s">
        <v>7</v>
      </c>
      <c r="G18" s="1" t="s">
        <v>8</v>
      </c>
      <c r="H18" s="1" t="s">
        <v>24</v>
      </c>
      <c r="O18" s="1" t="s">
        <v>7</v>
      </c>
      <c r="P18" s="1" t="s">
        <v>8</v>
      </c>
      <c r="Q18" s="1" t="s">
        <v>24</v>
      </c>
    </row>
    <row r="19" spans="6:17" ht="24" customHeight="1">
      <c r="F19" s="1">
        <f>B4+C4+D4+E4+F4+G4+H4+B9+C9+D9+E9+F9+G9+H9+B14+C14+D14+E14+F14+G14+H14</f>
        <v>2067</v>
      </c>
      <c r="G19" s="1">
        <f>B5+D5+E5+F5+G5+H5+B10+C10+D10+E10+F10+G10+H10+B15+C15+D15+E15+F15+G15+H15+C5</f>
        <v>2316</v>
      </c>
      <c r="H19" s="1">
        <f>SUM(F19:G19)</f>
        <v>4383</v>
      </c>
      <c r="O19" s="1">
        <f>K4+L4+M4+N4+O4+P4+Q4+K9+L9+M9+N9+O9+P9+Q9+K14+L14+M14+N14+O14+P14+Q14</f>
        <v>2054</v>
      </c>
      <c r="P19" s="1">
        <f>K5+M5+N5+O5+P5+Q5+K10+L10+M10+N10+O10+P10+Q10+K15+L15+M15+N15+O15+P15+Q15+L5</f>
        <v>2305</v>
      </c>
      <c r="Q19" s="1">
        <f>SUM(O19:P19)</f>
        <v>4359</v>
      </c>
    </row>
    <row r="20" spans="1:13" ht="13.5">
      <c r="A20" s="4" t="s">
        <v>26</v>
      </c>
      <c r="B20" s="5">
        <f>B6+C6+D6+E6+F6+G6+H6+B11+C11+D11+E11+F11</f>
        <v>2548</v>
      </c>
      <c r="C20" s="6" t="s">
        <v>27</v>
      </c>
      <c r="D20" s="5">
        <f>C11+D11+E11+F11+G11+H11+B16+C16+D16+E16+F16+G16+H16</f>
        <v>2862</v>
      </c>
      <c r="J20" s="4" t="s">
        <v>26</v>
      </c>
      <c r="K20" s="5">
        <f>K6+L6+M6+N6+O6+P6+Q6+K11+L11+M11+N11+O11</f>
        <v>2527</v>
      </c>
      <c r="L20" s="6" t="s">
        <v>27</v>
      </c>
      <c r="M20" s="5">
        <f>L11+M11+N11+O11+P11+Q11+K16+L16+M16+N16+O16+P16+Q16</f>
        <v>2855</v>
      </c>
    </row>
    <row r="21" spans="1:13" ht="13.5">
      <c r="A21" s="4" t="s">
        <v>28</v>
      </c>
      <c r="B21" s="5">
        <f>B20+G11</f>
        <v>2927</v>
      </c>
      <c r="C21" s="6" t="s">
        <v>29</v>
      </c>
      <c r="D21" s="5">
        <f>D20-C11-D11</f>
        <v>2370</v>
      </c>
      <c r="J21" s="4" t="s">
        <v>28</v>
      </c>
      <c r="K21" s="5">
        <f>K20+P11</f>
        <v>2906</v>
      </c>
      <c r="L21" s="6" t="s">
        <v>29</v>
      </c>
      <c r="M21" s="5">
        <f>M20-L11-M11</f>
        <v>2366</v>
      </c>
    </row>
    <row r="22" spans="1:13" ht="13.5">
      <c r="A22" s="4" t="s">
        <v>30</v>
      </c>
      <c r="B22" s="5">
        <f>B21+H11</f>
        <v>3245</v>
      </c>
      <c r="C22" s="6" t="s">
        <v>25</v>
      </c>
      <c r="D22" s="5">
        <f>D21-E11-F11</f>
        <v>1835</v>
      </c>
      <c r="J22" s="4" t="s">
        <v>30</v>
      </c>
      <c r="K22" s="5">
        <f>K21+Q11</f>
        <v>3223</v>
      </c>
      <c r="L22" s="6" t="s">
        <v>25</v>
      </c>
      <c r="M22" s="5">
        <f>M21-N11-O11</f>
        <v>1832</v>
      </c>
    </row>
    <row r="23" spans="3:13" ht="13.5">
      <c r="C23" s="6" t="s">
        <v>31</v>
      </c>
      <c r="D23" s="5">
        <f>D22-G11</f>
        <v>1456</v>
      </c>
      <c r="L23" s="6" t="s">
        <v>31</v>
      </c>
      <c r="M23" s="5">
        <f>M22-P11</f>
        <v>1453</v>
      </c>
    </row>
    <row r="24" spans="3:13" ht="13.5">
      <c r="C24" s="6" t="s">
        <v>32</v>
      </c>
      <c r="D24" s="5">
        <f>D23-H11</f>
        <v>1138</v>
      </c>
      <c r="L24" s="6" t="s">
        <v>32</v>
      </c>
      <c r="M24" s="5">
        <f>M23-Q11</f>
        <v>1136</v>
      </c>
    </row>
  </sheetData>
  <sheetProtection/>
  <mergeCells count="2">
    <mergeCell ref="A1:H1"/>
    <mergeCell ref="J1:Q1"/>
  </mergeCells>
  <printOptions/>
  <pageMargins left="0.7874015748031497" right="0" top="0.984251968503937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4"/>
  <sheetViews>
    <sheetView zoomScale="75" zoomScaleNormal="75" zoomScalePageLayoutView="0" workbookViewId="0" topLeftCell="A1">
      <selection activeCell="G9" sqref="G9"/>
    </sheetView>
  </sheetViews>
  <sheetFormatPr defaultColWidth="9.00390625" defaultRowHeight="13.5"/>
  <cols>
    <col min="1" max="8" width="15.625" style="0" customWidth="1"/>
    <col min="10" max="17" width="15.625" style="0" customWidth="1"/>
  </cols>
  <sheetData>
    <row r="1" spans="1:17" s="2" customFormat="1" ht="26.25" customHeight="1">
      <c r="A1" s="8" t="s">
        <v>42</v>
      </c>
      <c r="B1" s="8"/>
      <c r="C1" s="8"/>
      <c r="D1" s="8"/>
      <c r="E1" s="8"/>
      <c r="F1" s="8"/>
      <c r="G1" s="8"/>
      <c r="H1" s="8"/>
      <c r="J1" s="8" t="s">
        <v>42</v>
      </c>
      <c r="K1" s="8"/>
      <c r="L1" s="8"/>
      <c r="M1" s="8"/>
      <c r="N1" s="8"/>
      <c r="O1" s="8"/>
      <c r="P1" s="8"/>
      <c r="Q1" s="8"/>
    </row>
    <row r="2" spans="1:10" ht="24" customHeight="1">
      <c r="A2" s="7" t="s">
        <v>44</v>
      </c>
      <c r="J2" s="7" t="s">
        <v>46</v>
      </c>
    </row>
    <row r="3" spans="1:17" ht="24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J3" s="1"/>
      <c r="K3" s="1" t="s">
        <v>0</v>
      </c>
      <c r="L3" s="1" t="s">
        <v>1</v>
      </c>
      <c r="M3" s="1" t="s">
        <v>2</v>
      </c>
      <c r="N3" s="1" t="s">
        <v>3</v>
      </c>
      <c r="O3" s="1" t="s">
        <v>4</v>
      </c>
      <c r="P3" s="1" t="s">
        <v>5</v>
      </c>
      <c r="Q3" s="1" t="s">
        <v>6</v>
      </c>
    </row>
    <row r="4" spans="1:17" s="3" customFormat="1" ht="24" customHeight="1">
      <c r="A4" s="1" t="s">
        <v>7</v>
      </c>
      <c r="B4" s="1">
        <v>72</v>
      </c>
      <c r="C4" s="1">
        <v>78</v>
      </c>
      <c r="D4" s="1">
        <v>84</v>
      </c>
      <c r="E4" s="1">
        <v>87</v>
      </c>
      <c r="F4" s="1">
        <v>117</v>
      </c>
      <c r="G4" s="1">
        <v>87</v>
      </c>
      <c r="H4" s="1">
        <v>114</v>
      </c>
      <c r="J4" s="1" t="s">
        <v>7</v>
      </c>
      <c r="K4" s="1">
        <v>71</v>
      </c>
      <c r="L4" s="1">
        <v>78</v>
      </c>
      <c r="M4" s="1">
        <v>84</v>
      </c>
      <c r="N4" s="1">
        <v>87</v>
      </c>
      <c r="O4" s="1">
        <v>117</v>
      </c>
      <c r="P4" s="1">
        <v>85</v>
      </c>
      <c r="Q4" s="1">
        <v>109</v>
      </c>
    </row>
    <row r="5" spans="1:17" s="3" customFormat="1" ht="24" customHeight="1">
      <c r="A5" s="1" t="s">
        <v>8</v>
      </c>
      <c r="B5" s="1">
        <v>78</v>
      </c>
      <c r="C5" s="1">
        <v>62</v>
      </c>
      <c r="D5" s="1">
        <v>102</v>
      </c>
      <c r="E5" s="1">
        <v>73</v>
      </c>
      <c r="F5" s="1">
        <v>121</v>
      </c>
      <c r="G5" s="1">
        <v>80</v>
      </c>
      <c r="H5" s="1">
        <v>109</v>
      </c>
      <c r="J5" s="1" t="s">
        <v>8</v>
      </c>
      <c r="K5" s="1">
        <v>78</v>
      </c>
      <c r="L5" s="1">
        <v>62</v>
      </c>
      <c r="M5" s="1">
        <v>102</v>
      </c>
      <c r="N5" s="1">
        <v>73</v>
      </c>
      <c r="O5" s="1">
        <v>119</v>
      </c>
      <c r="P5" s="1">
        <v>79</v>
      </c>
      <c r="Q5" s="1">
        <v>106</v>
      </c>
    </row>
    <row r="6" spans="1:17" s="3" customFormat="1" ht="24" customHeight="1">
      <c r="A6" s="1" t="s">
        <v>9</v>
      </c>
      <c r="B6" s="1">
        <f aca="true" t="shared" si="0" ref="B6:H6">SUM(B4:B5)</f>
        <v>150</v>
      </c>
      <c r="C6" s="1">
        <f t="shared" si="0"/>
        <v>140</v>
      </c>
      <c r="D6" s="1">
        <f t="shared" si="0"/>
        <v>186</v>
      </c>
      <c r="E6" s="1">
        <f t="shared" si="0"/>
        <v>160</v>
      </c>
      <c r="F6" s="1">
        <f t="shared" si="0"/>
        <v>238</v>
      </c>
      <c r="G6" s="1">
        <f t="shared" si="0"/>
        <v>167</v>
      </c>
      <c r="H6" s="1">
        <f t="shared" si="0"/>
        <v>223</v>
      </c>
      <c r="J6" s="1" t="s">
        <v>9</v>
      </c>
      <c r="K6" s="1">
        <f aca="true" t="shared" si="1" ref="K6:Q6">SUM(K4:K5)</f>
        <v>149</v>
      </c>
      <c r="L6" s="1">
        <f t="shared" si="1"/>
        <v>140</v>
      </c>
      <c r="M6" s="1">
        <f t="shared" si="1"/>
        <v>186</v>
      </c>
      <c r="N6" s="1">
        <f t="shared" si="1"/>
        <v>160</v>
      </c>
      <c r="O6" s="1">
        <f t="shared" si="1"/>
        <v>236</v>
      </c>
      <c r="P6" s="1">
        <f t="shared" si="1"/>
        <v>164</v>
      </c>
      <c r="Q6" s="1">
        <f t="shared" si="1"/>
        <v>215</v>
      </c>
    </row>
    <row r="7" ht="24" customHeight="1"/>
    <row r="8" spans="1:17" s="3" customFormat="1" ht="24" customHeight="1">
      <c r="A8" s="1"/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16</v>
      </c>
      <c r="J8" s="1"/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</row>
    <row r="9" spans="1:17" s="3" customFormat="1" ht="24" customHeight="1">
      <c r="A9" s="1" t="s">
        <v>7</v>
      </c>
      <c r="B9" s="1">
        <v>151</v>
      </c>
      <c r="C9" s="1">
        <v>121</v>
      </c>
      <c r="D9" s="1">
        <v>122</v>
      </c>
      <c r="E9" s="1">
        <v>125</v>
      </c>
      <c r="F9" s="1">
        <v>122</v>
      </c>
      <c r="G9" s="1">
        <v>175</v>
      </c>
      <c r="H9" s="1">
        <v>159</v>
      </c>
      <c r="J9" s="1" t="s">
        <v>7</v>
      </c>
      <c r="K9" s="1">
        <v>149</v>
      </c>
      <c r="L9" s="1">
        <v>119</v>
      </c>
      <c r="M9" s="1">
        <v>122</v>
      </c>
      <c r="N9" s="1">
        <v>125</v>
      </c>
      <c r="O9" s="1">
        <v>121</v>
      </c>
      <c r="P9" s="1">
        <v>175</v>
      </c>
      <c r="Q9" s="1">
        <v>159</v>
      </c>
    </row>
    <row r="10" spans="1:17" s="3" customFormat="1" ht="24" customHeight="1">
      <c r="A10" s="1" t="s">
        <v>8</v>
      </c>
      <c r="B10" s="1">
        <v>108</v>
      </c>
      <c r="C10" s="1">
        <v>129</v>
      </c>
      <c r="D10" s="1">
        <v>124</v>
      </c>
      <c r="E10" s="1">
        <v>135</v>
      </c>
      <c r="F10" s="1">
        <v>154</v>
      </c>
      <c r="G10" s="1">
        <v>196</v>
      </c>
      <c r="H10" s="1">
        <v>157</v>
      </c>
      <c r="J10" s="1" t="s">
        <v>8</v>
      </c>
      <c r="K10" s="1">
        <v>106</v>
      </c>
      <c r="L10" s="1">
        <v>129</v>
      </c>
      <c r="M10" s="1">
        <v>123</v>
      </c>
      <c r="N10" s="1">
        <v>135</v>
      </c>
      <c r="O10" s="1">
        <v>154</v>
      </c>
      <c r="P10" s="1">
        <v>196</v>
      </c>
      <c r="Q10" s="1">
        <v>156</v>
      </c>
    </row>
    <row r="11" spans="1:17" s="3" customFormat="1" ht="24" customHeight="1">
      <c r="A11" s="1" t="s">
        <v>9</v>
      </c>
      <c r="B11" s="1">
        <f aca="true" t="shared" si="2" ref="B11:H11">SUM(B9:B10)</f>
        <v>259</v>
      </c>
      <c r="C11" s="1">
        <f t="shared" si="2"/>
        <v>250</v>
      </c>
      <c r="D11" s="1">
        <f t="shared" si="2"/>
        <v>246</v>
      </c>
      <c r="E11" s="1">
        <f t="shared" si="2"/>
        <v>260</v>
      </c>
      <c r="F11" s="1">
        <f t="shared" si="2"/>
        <v>276</v>
      </c>
      <c r="G11" s="1">
        <f t="shared" si="2"/>
        <v>371</v>
      </c>
      <c r="H11" s="1">
        <f t="shared" si="2"/>
        <v>316</v>
      </c>
      <c r="J11" s="1" t="s">
        <v>9</v>
      </c>
      <c r="K11" s="1">
        <f aca="true" t="shared" si="3" ref="K11:Q11">SUM(K9:K10)</f>
        <v>255</v>
      </c>
      <c r="L11" s="1">
        <f t="shared" si="3"/>
        <v>248</v>
      </c>
      <c r="M11" s="1">
        <f t="shared" si="3"/>
        <v>245</v>
      </c>
      <c r="N11" s="1">
        <f t="shared" si="3"/>
        <v>260</v>
      </c>
      <c r="O11" s="1">
        <f t="shared" si="3"/>
        <v>275</v>
      </c>
      <c r="P11" s="1">
        <f t="shared" si="3"/>
        <v>371</v>
      </c>
      <c r="Q11" s="1">
        <f t="shared" si="3"/>
        <v>315</v>
      </c>
    </row>
    <row r="12" ht="24" customHeight="1"/>
    <row r="13" spans="1:17" s="3" customFormat="1" ht="24" customHeight="1">
      <c r="A13" s="1"/>
      <c r="B13" s="1" t="s">
        <v>17</v>
      </c>
      <c r="C13" s="1" t="s">
        <v>18</v>
      </c>
      <c r="D13" s="1" t="s">
        <v>19</v>
      </c>
      <c r="E13" s="1" t="s">
        <v>20</v>
      </c>
      <c r="F13" s="1" t="s">
        <v>21</v>
      </c>
      <c r="G13" s="1" t="s">
        <v>22</v>
      </c>
      <c r="H13" s="1" t="s">
        <v>23</v>
      </c>
      <c r="J13" s="1"/>
      <c r="K13" s="1" t="s">
        <v>17</v>
      </c>
      <c r="L13" s="1" t="s">
        <v>18</v>
      </c>
      <c r="M13" s="1" t="s">
        <v>19</v>
      </c>
      <c r="N13" s="1" t="s">
        <v>20</v>
      </c>
      <c r="O13" s="1" t="s">
        <v>21</v>
      </c>
      <c r="P13" s="1" t="s">
        <v>22</v>
      </c>
      <c r="Q13" s="1" t="s">
        <v>23</v>
      </c>
    </row>
    <row r="14" spans="1:17" s="3" customFormat="1" ht="24" customHeight="1">
      <c r="A14" s="1" t="s">
        <v>7</v>
      </c>
      <c r="B14" s="1">
        <v>132</v>
      </c>
      <c r="C14" s="1">
        <v>122</v>
      </c>
      <c r="D14" s="1">
        <v>114</v>
      </c>
      <c r="E14" s="1">
        <v>65</v>
      </c>
      <c r="F14" s="1">
        <v>19</v>
      </c>
      <c r="G14" s="1">
        <v>5</v>
      </c>
      <c r="H14" s="1">
        <v>0</v>
      </c>
      <c r="J14" s="1" t="s">
        <v>7</v>
      </c>
      <c r="K14" s="1">
        <v>132</v>
      </c>
      <c r="L14" s="1">
        <v>121</v>
      </c>
      <c r="M14" s="1">
        <v>114</v>
      </c>
      <c r="N14" s="1">
        <v>64</v>
      </c>
      <c r="O14" s="1">
        <v>19</v>
      </c>
      <c r="P14" s="1">
        <v>5</v>
      </c>
      <c r="Q14" s="1">
        <v>0</v>
      </c>
    </row>
    <row r="15" spans="1:17" s="3" customFormat="1" ht="24" customHeight="1">
      <c r="A15" s="1" t="s">
        <v>8</v>
      </c>
      <c r="B15" s="1">
        <v>169</v>
      </c>
      <c r="C15" s="1">
        <v>175</v>
      </c>
      <c r="D15" s="1">
        <v>132</v>
      </c>
      <c r="E15" s="1">
        <v>108</v>
      </c>
      <c r="F15" s="1">
        <v>64</v>
      </c>
      <c r="G15" s="1">
        <v>30</v>
      </c>
      <c r="H15" s="1">
        <v>3</v>
      </c>
      <c r="J15" s="1" t="s">
        <v>8</v>
      </c>
      <c r="K15" s="1">
        <v>169</v>
      </c>
      <c r="L15" s="1">
        <v>175</v>
      </c>
      <c r="M15" s="1">
        <v>132</v>
      </c>
      <c r="N15" s="1">
        <v>108</v>
      </c>
      <c r="O15" s="1">
        <v>64</v>
      </c>
      <c r="P15" s="1">
        <v>30</v>
      </c>
      <c r="Q15" s="1">
        <v>3</v>
      </c>
    </row>
    <row r="16" spans="1:17" s="3" customFormat="1" ht="24" customHeight="1">
      <c r="A16" s="1" t="s">
        <v>9</v>
      </c>
      <c r="B16" s="1">
        <f aca="true" t="shared" si="4" ref="B16:H16">SUM(B14:B15)</f>
        <v>301</v>
      </c>
      <c r="C16" s="1">
        <f t="shared" si="4"/>
        <v>297</v>
      </c>
      <c r="D16" s="1">
        <f t="shared" si="4"/>
        <v>246</v>
      </c>
      <c r="E16" s="1">
        <f t="shared" si="4"/>
        <v>173</v>
      </c>
      <c r="F16" s="1">
        <f t="shared" si="4"/>
        <v>83</v>
      </c>
      <c r="G16" s="1">
        <f t="shared" si="4"/>
        <v>35</v>
      </c>
      <c r="H16" s="1">
        <f t="shared" si="4"/>
        <v>3</v>
      </c>
      <c r="J16" s="1" t="s">
        <v>9</v>
      </c>
      <c r="K16" s="1">
        <f aca="true" t="shared" si="5" ref="K16:Q16">SUM(K14:K15)</f>
        <v>301</v>
      </c>
      <c r="L16" s="1">
        <f t="shared" si="5"/>
        <v>296</v>
      </c>
      <c r="M16" s="1">
        <f t="shared" si="5"/>
        <v>246</v>
      </c>
      <c r="N16" s="1">
        <f t="shared" si="5"/>
        <v>172</v>
      </c>
      <c r="O16" s="1">
        <f t="shared" si="5"/>
        <v>83</v>
      </c>
      <c r="P16" s="1">
        <f t="shared" si="5"/>
        <v>35</v>
      </c>
      <c r="Q16" s="1">
        <f t="shared" si="5"/>
        <v>3</v>
      </c>
    </row>
    <row r="17" ht="24" customHeight="1"/>
    <row r="18" spans="6:17" ht="24" customHeight="1">
      <c r="F18" s="1" t="s">
        <v>7</v>
      </c>
      <c r="G18" s="1" t="s">
        <v>8</v>
      </c>
      <c r="H18" s="1" t="s">
        <v>24</v>
      </c>
      <c r="O18" s="1" t="s">
        <v>7</v>
      </c>
      <c r="P18" s="1" t="s">
        <v>8</v>
      </c>
      <c r="Q18" s="1" t="s">
        <v>24</v>
      </c>
    </row>
    <row r="19" spans="6:17" ht="24" customHeight="1">
      <c r="F19" s="1">
        <f>B4+C4+D4+E4+F4+G4+H4+B9+C9+D9+E9+F9+G9+H9+B14+C14+D14+E14+F14+G14+H14</f>
        <v>2071</v>
      </c>
      <c r="G19" s="1">
        <f>B5+D5+E5+F5+G5+H5+B10+C10+D10+E10+F10+G10+H10+B15+C15+D15+E15+F15+G15+H15+C5</f>
        <v>2309</v>
      </c>
      <c r="H19" s="1">
        <f>SUM(F19:G19)</f>
        <v>4380</v>
      </c>
      <c r="O19" s="1">
        <f>K4+L4+M4+N4+O4+P4+Q4+K9+L9+M9+N9+O9+P9+Q9+K14+L14+M14+N14+O14+P14+Q14</f>
        <v>2056</v>
      </c>
      <c r="P19" s="1">
        <f>K5+M5+N5+O5+P5+Q5+K10+L10+M10+N10+O10+P10+Q10+K15+L15+M15+N15+O15+P15+Q15+L5</f>
        <v>2299</v>
      </c>
      <c r="Q19" s="1">
        <f>SUM(O19:P19)</f>
        <v>4355</v>
      </c>
    </row>
    <row r="20" spans="1:13" ht="13.5">
      <c r="A20" s="4" t="s">
        <v>26</v>
      </c>
      <c r="B20" s="5">
        <f>B6+C6+D6+E6+F6+G6+H6+B11+C11+D11+E11+F11</f>
        <v>2555</v>
      </c>
      <c r="C20" s="6" t="s">
        <v>27</v>
      </c>
      <c r="D20" s="5">
        <f>C11+D11+E11+F11+G11+H11+B16+C16+D16+E16+F16+G16+H16</f>
        <v>2857</v>
      </c>
      <c r="J20" s="4" t="s">
        <v>26</v>
      </c>
      <c r="K20" s="5">
        <f>K6+L6+M6+N6+O6+P6+Q6+K11+L11+M11+N11+O11</f>
        <v>2533</v>
      </c>
      <c r="L20" s="6" t="s">
        <v>27</v>
      </c>
      <c r="M20" s="5">
        <f>L11+M11+N11+O11+P11+Q11+K16+L16+M16+N16+O16+P16+Q16</f>
        <v>2850</v>
      </c>
    </row>
    <row r="21" spans="1:13" ht="13.5">
      <c r="A21" s="4" t="s">
        <v>28</v>
      </c>
      <c r="B21" s="5">
        <f>B20+G11</f>
        <v>2926</v>
      </c>
      <c r="C21" s="6" t="s">
        <v>29</v>
      </c>
      <c r="D21" s="5">
        <f>D20-C11-D11</f>
        <v>2361</v>
      </c>
      <c r="J21" s="4" t="s">
        <v>28</v>
      </c>
      <c r="K21" s="5">
        <f>K20+P11</f>
        <v>2904</v>
      </c>
      <c r="L21" s="6" t="s">
        <v>29</v>
      </c>
      <c r="M21" s="5">
        <f>M20-L11-M11</f>
        <v>2357</v>
      </c>
    </row>
    <row r="22" spans="1:13" ht="13.5">
      <c r="A22" s="4" t="s">
        <v>30</v>
      </c>
      <c r="B22" s="5">
        <f>B21+H11</f>
        <v>3242</v>
      </c>
      <c r="C22" s="6" t="s">
        <v>25</v>
      </c>
      <c r="D22" s="5">
        <f>D21-E11-F11</f>
        <v>1825</v>
      </c>
      <c r="J22" s="4" t="s">
        <v>30</v>
      </c>
      <c r="K22" s="5">
        <f>K21+Q11</f>
        <v>3219</v>
      </c>
      <c r="L22" s="6" t="s">
        <v>25</v>
      </c>
      <c r="M22" s="5">
        <f>M21-N11-O11</f>
        <v>1822</v>
      </c>
    </row>
    <row r="23" spans="3:13" ht="13.5">
      <c r="C23" s="6" t="s">
        <v>31</v>
      </c>
      <c r="D23" s="5">
        <f>D22-G11</f>
        <v>1454</v>
      </c>
      <c r="L23" s="6" t="s">
        <v>31</v>
      </c>
      <c r="M23" s="5">
        <f>M22-P11</f>
        <v>1451</v>
      </c>
    </row>
    <row r="24" spans="3:13" ht="13.5">
      <c r="C24" s="6" t="s">
        <v>32</v>
      </c>
      <c r="D24" s="5">
        <f>D23-H11</f>
        <v>1138</v>
      </c>
      <c r="L24" s="6" t="s">
        <v>32</v>
      </c>
      <c r="M24" s="5">
        <f>M23-Q11</f>
        <v>1136</v>
      </c>
    </row>
  </sheetData>
  <sheetProtection/>
  <mergeCells count="2">
    <mergeCell ref="A1:H1"/>
    <mergeCell ref="J1:Q1"/>
  </mergeCells>
  <printOptions/>
  <pageMargins left="0.7874015748031497" right="0" top="0.984251968503937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="75" zoomScaleNormal="75" zoomScalePageLayoutView="0" workbookViewId="0" topLeftCell="A1">
      <selection activeCell="M23" sqref="M23"/>
    </sheetView>
  </sheetViews>
  <sheetFormatPr defaultColWidth="9.00390625" defaultRowHeight="13.5"/>
  <cols>
    <col min="1" max="8" width="15.625" style="0" customWidth="1"/>
    <col min="10" max="17" width="15.625" style="0" customWidth="1"/>
  </cols>
  <sheetData>
    <row r="1" spans="1:17" s="2" customFormat="1" ht="26.25" customHeight="1">
      <c r="A1" s="8" t="s">
        <v>43</v>
      </c>
      <c r="B1" s="8"/>
      <c r="C1" s="8"/>
      <c r="D1" s="8"/>
      <c r="E1" s="8"/>
      <c r="F1" s="8"/>
      <c r="G1" s="8"/>
      <c r="H1" s="8"/>
      <c r="J1" s="8" t="s">
        <v>43</v>
      </c>
      <c r="K1" s="8"/>
      <c r="L1" s="8"/>
      <c r="M1" s="8"/>
      <c r="N1" s="8"/>
      <c r="O1" s="8"/>
      <c r="P1" s="8"/>
      <c r="Q1" s="8"/>
    </row>
    <row r="2" spans="1:10" ht="24" customHeight="1">
      <c r="A2" s="7" t="s">
        <v>44</v>
      </c>
      <c r="J2" s="7" t="s">
        <v>46</v>
      </c>
    </row>
    <row r="3" spans="1:17" ht="24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J3" s="1"/>
      <c r="K3" s="1" t="s">
        <v>0</v>
      </c>
      <c r="L3" s="1" t="s">
        <v>1</v>
      </c>
      <c r="M3" s="1" t="s">
        <v>2</v>
      </c>
      <c r="N3" s="1" t="s">
        <v>3</v>
      </c>
      <c r="O3" s="1" t="s">
        <v>4</v>
      </c>
      <c r="P3" s="1" t="s">
        <v>5</v>
      </c>
      <c r="Q3" s="1" t="s">
        <v>6</v>
      </c>
    </row>
    <row r="4" spans="1:17" s="3" customFormat="1" ht="24" customHeight="1">
      <c r="A4" s="1" t="s">
        <v>7</v>
      </c>
      <c r="B4" s="1">
        <v>72</v>
      </c>
      <c r="C4" s="1">
        <v>78</v>
      </c>
      <c r="D4" s="1">
        <v>82</v>
      </c>
      <c r="E4" s="1">
        <v>87</v>
      </c>
      <c r="F4" s="1">
        <v>115</v>
      </c>
      <c r="G4" s="1">
        <v>85</v>
      </c>
      <c r="H4" s="1">
        <v>109</v>
      </c>
      <c r="J4" s="1" t="s">
        <v>7</v>
      </c>
      <c r="K4" s="1">
        <v>71</v>
      </c>
      <c r="L4" s="1">
        <v>78</v>
      </c>
      <c r="M4" s="1">
        <v>82</v>
      </c>
      <c r="N4" s="1">
        <v>87</v>
      </c>
      <c r="O4" s="1">
        <v>115</v>
      </c>
      <c r="P4" s="1">
        <v>83</v>
      </c>
      <c r="Q4" s="1">
        <v>104</v>
      </c>
    </row>
    <row r="5" spans="1:17" s="3" customFormat="1" ht="24" customHeight="1">
      <c r="A5" s="1" t="s">
        <v>8</v>
      </c>
      <c r="B5" s="1">
        <v>81</v>
      </c>
      <c r="C5" s="1">
        <v>61</v>
      </c>
      <c r="D5" s="1">
        <v>100</v>
      </c>
      <c r="E5" s="1">
        <v>77</v>
      </c>
      <c r="F5" s="1">
        <v>119</v>
      </c>
      <c r="G5" s="1">
        <v>83</v>
      </c>
      <c r="H5" s="1">
        <v>108</v>
      </c>
      <c r="J5" s="1" t="s">
        <v>8</v>
      </c>
      <c r="K5" s="1">
        <v>81</v>
      </c>
      <c r="L5" s="1">
        <v>61</v>
      </c>
      <c r="M5" s="1">
        <v>100</v>
      </c>
      <c r="N5" s="1">
        <v>77</v>
      </c>
      <c r="O5" s="1">
        <v>117</v>
      </c>
      <c r="P5" s="1">
        <v>82</v>
      </c>
      <c r="Q5" s="1">
        <v>105</v>
      </c>
    </row>
    <row r="6" spans="1:17" s="3" customFormat="1" ht="24" customHeight="1">
      <c r="A6" s="1" t="s">
        <v>9</v>
      </c>
      <c r="B6" s="1">
        <f aca="true" t="shared" si="0" ref="B6:H6">SUM(B4:B5)</f>
        <v>153</v>
      </c>
      <c r="C6" s="1">
        <f t="shared" si="0"/>
        <v>139</v>
      </c>
      <c r="D6" s="1">
        <f t="shared" si="0"/>
        <v>182</v>
      </c>
      <c r="E6" s="1">
        <f t="shared" si="0"/>
        <v>164</v>
      </c>
      <c r="F6" s="1">
        <f t="shared" si="0"/>
        <v>234</v>
      </c>
      <c r="G6" s="1">
        <f t="shared" si="0"/>
        <v>168</v>
      </c>
      <c r="H6" s="1">
        <f t="shared" si="0"/>
        <v>217</v>
      </c>
      <c r="J6" s="1" t="s">
        <v>9</v>
      </c>
      <c r="K6" s="1">
        <f aca="true" t="shared" si="1" ref="K6:Q6">SUM(K4:K5)</f>
        <v>152</v>
      </c>
      <c r="L6" s="1">
        <f t="shared" si="1"/>
        <v>139</v>
      </c>
      <c r="M6" s="1">
        <f t="shared" si="1"/>
        <v>182</v>
      </c>
      <c r="N6" s="1">
        <f t="shared" si="1"/>
        <v>164</v>
      </c>
      <c r="O6" s="1">
        <f t="shared" si="1"/>
        <v>232</v>
      </c>
      <c r="P6" s="1">
        <f t="shared" si="1"/>
        <v>165</v>
      </c>
      <c r="Q6" s="1">
        <f t="shared" si="1"/>
        <v>209</v>
      </c>
    </row>
    <row r="7" ht="24" customHeight="1"/>
    <row r="8" spans="1:17" s="3" customFormat="1" ht="24" customHeight="1">
      <c r="A8" s="1"/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16</v>
      </c>
      <c r="J8" s="1"/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</row>
    <row r="9" spans="1:17" s="3" customFormat="1" ht="24" customHeight="1">
      <c r="A9" s="1" t="s">
        <v>7</v>
      </c>
      <c r="B9" s="1">
        <v>152</v>
      </c>
      <c r="C9" s="1">
        <v>122</v>
      </c>
      <c r="D9" s="1">
        <v>120</v>
      </c>
      <c r="E9" s="1">
        <v>131</v>
      </c>
      <c r="F9" s="1">
        <v>120</v>
      </c>
      <c r="G9" s="1">
        <v>170</v>
      </c>
      <c r="H9" s="1">
        <v>162</v>
      </c>
      <c r="J9" s="1" t="s">
        <v>7</v>
      </c>
      <c r="K9" s="1">
        <v>150</v>
      </c>
      <c r="L9" s="1">
        <v>120</v>
      </c>
      <c r="M9" s="1">
        <v>120</v>
      </c>
      <c r="N9" s="1">
        <v>131</v>
      </c>
      <c r="O9" s="1">
        <v>119</v>
      </c>
      <c r="P9" s="1">
        <v>170</v>
      </c>
      <c r="Q9" s="1">
        <v>162</v>
      </c>
    </row>
    <row r="10" spans="1:17" s="3" customFormat="1" ht="24" customHeight="1">
      <c r="A10" s="1" t="s">
        <v>8</v>
      </c>
      <c r="B10" s="1">
        <v>102</v>
      </c>
      <c r="C10" s="1">
        <v>132</v>
      </c>
      <c r="D10" s="1">
        <v>123</v>
      </c>
      <c r="E10" s="1">
        <v>136</v>
      </c>
      <c r="F10" s="1">
        <v>154</v>
      </c>
      <c r="G10" s="1">
        <v>195</v>
      </c>
      <c r="H10" s="1">
        <v>158</v>
      </c>
      <c r="J10" s="1" t="s">
        <v>8</v>
      </c>
      <c r="K10" s="1">
        <v>100</v>
      </c>
      <c r="L10" s="1">
        <v>132</v>
      </c>
      <c r="M10" s="1">
        <v>122</v>
      </c>
      <c r="N10" s="1">
        <v>136</v>
      </c>
      <c r="O10" s="1">
        <v>154</v>
      </c>
      <c r="P10" s="1">
        <v>195</v>
      </c>
      <c r="Q10" s="1">
        <v>157</v>
      </c>
    </row>
    <row r="11" spans="1:17" s="3" customFormat="1" ht="24" customHeight="1">
      <c r="A11" s="1" t="s">
        <v>9</v>
      </c>
      <c r="B11" s="1">
        <f aca="true" t="shared" si="2" ref="B11:H11">SUM(B9:B10)</f>
        <v>254</v>
      </c>
      <c r="C11" s="1">
        <f t="shared" si="2"/>
        <v>254</v>
      </c>
      <c r="D11" s="1">
        <f t="shared" si="2"/>
        <v>243</v>
      </c>
      <c r="E11" s="1">
        <f t="shared" si="2"/>
        <v>267</v>
      </c>
      <c r="F11" s="1">
        <f t="shared" si="2"/>
        <v>274</v>
      </c>
      <c r="G11" s="1">
        <f t="shared" si="2"/>
        <v>365</v>
      </c>
      <c r="H11" s="1">
        <f t="shared" si="2"/>
        <v>320</v>
      </c>
      <c r="J11" s="1" t="s">
        <v>9</v>
      </c>
      <c r="K11" s="1">
        <f aca="true" t="shared" si="3" ref="K11:Q11">SUM(K9:K10)</f>
        <v>250</v>
      </c>
      <c r="L11" s="1">
        <f t="shared" si="3"/>
        <v>252</v>
      </c>
      <c r="M11" s="1">
        <f t="shared" si="3"/>
        <v>242</v>
      </c>
      <c r="N11" s="1">
        <f t="shared" si="3"/>
        <v>267</v>
      </c>
      <c r="O11" s="1">
        <f t="shared" si="3"/>
        <v>273</v>
      </c>
      <c r="P11" s="1">
        <f t="shared" si="3"/>
        <v>365</v>
      </c>
      <c r="Q11" s="1">
        <f t="shared" si="3"/>
        <v>319</v>
      </c>
    </row>
    <row r="12" ht="24" customHeight="1"/>
    <row r="13" spans="1:17" s="3" customFormat="1" ht="24" customHeight="1">
      <c r="A13" s="1"/>
      <c r="B13" s="1" t="s">
        <v>17</v>
      </c>
      <c r="C13" s="1" t="s">
        <v>18</v>
      </c>
      <c r="D13" s="1" t="s">
        <v>19</v>
      </c>
      <c r="E13" s="1" t="s">
        <v>20</v>
      </c>
      <c r="F13" s="1" t="s">
        <v>21</v>
      </c>
      <c r="G13" s="1" t="s">
        <v>22</v>
      </c>
      <c r="H13" s="1" t="s">
        <v>23</v>
      </c>
      <c r="J13" s="1"/>
      <c r="K13" s="1" t="s">
        <v>17</v>
      </c>
      <c r="L13" s="1" t="s">
        <v>18</v>
      </c>
      <c r="M13" s="1" t="s">
        <v>19</v>
      </c>
      <c r="N13" s="1" t="s">
        <v>20</v>
      </c>
      <c r="O13" s="1" t="s">
        <v>21</v>
      </c>
      <c r="P13" s="1" t="s">
        <v>22</v>
      </c>
      <c r="Q13" s="1" t="s">
        <v>23</v>
      </c>
    </row>
    <row r="14" spans="1:17" s="3" customFormat="1" ht="24" customHeight="1">
      <c r="A14" s="1" t="s">
        <v>7</v>
      </c>
      <c r="B14" s="1">
        <v>126</v>
      </c>
      <c r="C14" s="1">
        <v>127</v>
      </c>
      <c r="D14" s="1">
        <v>114</v>
      </c>
      <c r="E14" s="1">
        <v>65</v>
      </c>
      <c r="F14" s="1">
        <v>18</v>
      </c>
      <c r="G14" s="1">
        <v>4</v>
      </c>
      <c r="H14" s="1">
        <v>0</v>
      </c>
      <c r="J14" s="1" t="s">
        <v>7</v>
      </c>
      <c r="K14" s="1">
        <v>126</v>
      </c>
      <c r="L14" s="1">
        <v>126</v>
      </c>
      <c r="M14" s="1">
        <v>114</v>
      </c>
      <c r="N14" s="1">
        <v>64</v>
      </c>
      <c r="O14" s="1">
        <v>18</v>
      </c>
      <c r="P14" s="1">
        <v>4</v>
      </c>
      <c r="Q14" s="1">
        <v>0</v>
      </c>
    </row>
    <row r="15" spans="1:17" s="3" customFormat="1" ht="24" customHeight="1">
      <c r="A15" s="1" t="s">
        <v>8</v>
      </c>
      <c r="B15" s="1">
        <v>168</v>
      </c>
      <c r="C15" s="1">
        <v>174</v>
      </c>
      <c r="D15" s="1">
        <v>134</v>
      </c>
      <c r="E15" s="1">
        <v>108</v>
      </c>
      <c r="F15" s="1">
        <v>64</v>
      </c>
      <c r="G15" s="1">
        <v>30</v>
      </c>
      <c r="H15" s="1">
        <v>3</v>
      </c>
      <c r="J15" s="1" t="s">
        <v>8</v>
      </c>
      <c r="K15" s="1">
        <v>168</v>
      </c>
      <c r="L15" s="1">
        <v>174</v>
      </c>
      <c r="M15" s="1">
        <v>134</v>
      </c>
      <c r="N15" s="1">
        <v>108</v>
      </c>
      <c r="O15" s="1">
        <v>64</v>
      </c>
      <c r="P15" s="1">
        <v>30</v>
      </c>
      <c r="Q15" s="1">
        <v>3</v>
      </c>
    </row>
    <row r="16" spans="1:17" s="3" customFormat="1" ht="24" customHeight="1">
      <c r="A16" s="1" t="s">
        <v>9</v>
      </c>
      <c r="B16" s="1">
        <f aca="true" t="shared" si="4" ref="B16:H16">SUM(B14:B15)</f>
        <v>294</v>
      </c>
      <c r="C16" s="1">
        <f t="shared" si="4"/>
        <v>301</v>
      </c>
      <c r="D16" s="1">
        <f t="shared" si="4"/>
        <v>248</v>
      </c>
      <c r="E16" s="1">
        <f t="shared" si="4"/>
        <v>173</v>
      </c>
      <c r="F16" s="1">
        <f t="shared" si="4"/>
        <v>82</v>
      </c>
      <c r="G16" s="1">
        <f t="shared" si="4"/>
        <v>34</v>
      </c>
      <c r="H16" s="1">
        <f t="shared" si="4"/>
        <v>3</v>
      </c>
      <c r="J16" s="1" t="s">
        <v>9</v>
      </c>
      <c r="K16" s="1">
        <f aca="true" t="shared" si="5" ref="K16:Q16">SUM(K14:K15)</f>
        <v>294</v>
      </c>
      <c r="L16" s="1">
        <f t="shared" si="5"/>
        <v>300</v>
      </c>
      <c r="M16" s="1">
        <f t="shared" si="5"/>
        <v>248</v>
      </c>
      <c r="N16" s="1">
        <f t="shared" si="5"/>
        <v>172</v>
      </c>
      <c r="O16" s="1">
        <f t="shared" si="5"/>
        <v>82</v>
      </c>
      <c r="P16" s="1">
        <f t="shared" si="5"/>
        <v>34</v>
      </c>
      <c r="Q16" s="1">
        <f t="shared" si="5"/>
        <v>3</v>
      </c>
    </row>
    <row r="17" ht="24" customHeight="1"/>
    <row r="18" spans="6:17" ht="24" customHeight="1">
      <c r="F18" s="1" t="s">
        <v>7</v>
      </c>
      <c r="G18" s="1" t="s">
        <v>8</v>
      </c>
      <c r="H18" s="1" t="s">
        <v>24</v>
      </c>
      <c r="O18" s="1" t="s">
        <v>7</v>
      </c>
      <c r="P18" s="1" t="s">
        <v>8</v>
      </c>
      <c r="Q18" s="1" t="s">
        <v>24</v>
      </c>
    </row>
    <row r="19" spans="6:17" ht="24" customHeight="1">
      <c r="F19" s="1">
        <f>B4+C4+D4+E4+F4+G4+H4+B9+C9+D9+E9+F9+G9+H9+B14+C14+D14+E14+F14+G14+H14</f>
        <v>2059</v>
      </c>
      <c r="G19" s="1">
        <f>B5+D5+E5+F5+G5+H5+B10+C10+D10+E10+F10+G10+H10+B15+C15+D15+E15+F15+G15+H15+C5</f>
        <v>2310</v>
      </c>
      <c r="H19" s="1">
        <f>SUM(F19:G19)</f>
        <v>4369</v>
      </c>
      <c r="O19" s="1">
        <f>K4+L4+M4+N4+O4+P4+Q4+K9+L9+M9+N9+O9+P9+Q9+K14+L14+M14+N14+O14+P14+Q14</f>
        <v>2044</v>
      </c>
      <c r="P19" s="1">
        <f>K5+M5+N5+O5+P5+Q5+K10+L10+M10+N10+O10+P10+Q10+K15+L15+M15+N15+O15+P15+Q15+L5</f>
        <v>2300</v>
      </c>
      <c r="Q19" s="1">
        <f>SUM(O19:P19)</f>
        <v>4344</v>
      </c>
    </row>
    <row r="20" spans="1:13" ht="13.5">
      <c r="A20" s="4" t="s">
        <v>26</v>
      </c>
      <c r="B20" s="5">
        <f>B6+C6+D6+E6+F6+G6+H6+B11+C11+D11+E11+F11</f>
        <v>2549</v>
      </c>
      <c r="C20" s="6" t="s">
        <v>27</v>
      </c>
      <c r="D20" s="5">
        <f>C11+D11+E11+F11+G11+H11+B16+C16+D16+E16+F16+G16+H16</f>
        <v>2858</v>
      </c>
      <c r="J20" s="4" t="s">
        <v>26</v>
      </c>
      <c r="K20" s="5">
        <f>K6+L6+M6+N6+O6+P6+Q6+K11+L11+M11+N11+O11</f>
        <v>2527</v>
      </c>
      <c r="L20" s="6" t="s">
        <v>27</v>
      </c>
      <c r="M20" s="5">
        <f>L11+M11+N11+O11+P11+Q11+K16+L16+M16+N16+O16+P16+Q16</f>
        <v>2851</v>
      </c>
    </row>
    <row r="21" spans="1:13" ht="13.5">
      <c r="A21" s="4" t="s">
        <v>28</v>
      </c>
      <c r="B21" s="5">
        <f>B20+G11</f>
        <v>2914</v>
      </c>
      <c r="C21" s="6" t="s">
        <v>29</v>
      </c>
      <c r="D21" s="5">
        <f>D20-C11-D11</f>
        <v>2361</v>
      </c>
      <c r="J21" s="4" t="s">
        <v>28</v>
      </c>
      <c r="K21" s="5">
        <f>K20+P11</f>
        <v>2892</v>
      </c>
      <c r="L21" s="6" t="s">
        <v>29</v>
      </c>
      <c r="M21" s="5">
        <f>M20-L11-M11</f>
        <v>2357</v>
      </c>
    </row>
    <row r="22" spans="1:13" ht="13.5">
      <c r="A22" s="4" t="s">
        <v>30</v>
      </c>
      <c r="B22" s="5">
        <f>B21+H11</f>
        <v>3234</v>
      </c>
      <c r="C22" s="6" t="s">
        <v>25</v>
      </c>
      <c r="D22" s="5">
        <f>D21-E11-F11</f>
        <v>1820</v>
      </c>
      <c r="J22" s="4" t="s">
        <v>30</v>
      </c>
      <c r="K22" s="5">
        <f>K21+Q11</f>
        <v>3211</v>
      </c>
      <c r="L22" s="6" t="s">
        <v>25</v>
      </c>
      <c r="M22" s="5">
        <f>M21-N11-O11</f>
        <v>1817</v>
      </c>
    </row>
    <row r="23" spans="3:13" ht="13.5">
      <c r="C23" s="6" t="s">
        <v>31</v>
      </c>
      <c r="D23" s="5">
        <f>D22-G11</f>
        <v>1455</v>
      </c>
      <c r="L23" s="6" t="s">
        <v>31</v>
      </c>
      <c r="M23" s="5">
        <f>M22-P11</f>
        <v>1452</v>
      </c>
    </row>
    <row r="24" spans="3:13" ht="13.5">
      <c r="C24" s="6" t="s">
        <v>32</v>
      </c>
      <c r="D24" s="5">
        <f>D23-H11</f>
        <v>1135</v>
      </c>
      <c r="L24" s="6" t="s">
        <v>32</v>
      </c>
      <c r="M24" s="5">
        <f>M23-Q11</f>
        <v>1133</v>
      </c>
    </row>
  </sheetData>
  <sheetProtection/>
  <mergeCells count="2">
    <mergeCell ref="A1:H1"/>
    <mergeCell ref="J1:Q1"/>
  </mergeCells>
  <printOptions/>
  <pageMargins left="0.7874015748031497" right="0" top="0.984251968503937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8" width="15.625" style="0" customWidth="1"/>
    <col min="10" max="17" width="15.625" style="0" customWidth="1"/>
  </cols>
  <sheetData>
    <row r="1" spans="1:17" s="2" customFormat="1" ht="26.25" customHeight="1">
      <c r="A1" s="8" t="s">
        <v>34</v>
      </c>
      <c r="B1" s="8"/>
      <c r="C1" s="8"/>
      <c r="D1" s="8"/>
      <c r="E1" s="8"/>
      <c r="F1" s="8"/>
      <c r="G1" s="8"/>
      <c r="H1" s="8"/>
      <c r="J1" s="8" t="s">
        <v>34</v>
      </c>
      <c r="K1" s="8"/>
      <c r="L1" s="8"/>
      <c r="M1" s="8"/>
      <c r="N1" s="8"/>
      <c r="O1" s="8"/>
      <c r="P1" s="8"/>
      <c r="Q1" s="8"/>
    </row>
    <row r="2" spans="1:10" ht="24" customHeight="1">
      <c r="A2" s="7" t="s">
        <v>44</v>
      </c>
      <c r="J2" s="7" t="s">
        <v>46</v>
      </c>
    </row>
    <row r="3" spans="1:17" ht="24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J3" s="1"/>
      <c r="K3" s="1" t="s">
        <v>0</v>
      </c>
      <c r="L3" s="1" t="s">
        <v>1</v>
      </c>
      <c r="M3" s="1" t="s">
        <v>2</v>
      </c>
      <c r="N3" s="1" t="s">
        <v>3</v>
      </c>
      <c r="O3" s="1" t="s">
        <v>4</v>
      </c>
      <c r="P3" s="1" t="s">
        <v>5</v>
      </c>
      <c r="Q3" s="1" t="s">
        <v>6</v>
      </c>
    </row>
    <row r="4" spans="1:17" s="3" customFormat="1" ht="24" customHeight="1">
      <c r="A4" s="1" t="s">
        <v>7</v>
      </c>
      <c r="B4" s="1">
        <v>66</v>
      </c>
      <c r="C4" s="1">
        <v>74</v>
      </c>
      <c r="D4" s="1">
        <v>88</v>
      </c>
      <c r="E4" s="1">
        <v>96</v>
      </c>
      <c r="F4" s="1">
        <v>105</v>
      </c>
      <c r="G4" s="1">
        <v>94</v>
      </c>
      <c r="H4" s="1">
        <v>114</v>
      </c>
      <c r="J4" s="1" t="s">
        <v>7</v>
      </c>
      <c r="K4" s="1">
        <v>66</v>
      </c>
      <c r="L4" s="1">
        <v>74</v>
      </c>
      <c r="M4" s="1">
        <v>88</v>
      </c>
      <c r="N4" s="1">
        <v>96</v>
      </c>
      <c r="O4" s="1">
        <v>104</v>
      </c>
      <c r="P4" s="1">
        <v>93</v>
      </c>
      <c r="Q4" s="1">
        <v>108</v>
      </c>
    </row>
    <row r="5" spans="1:17" s="3" customFormat="1" ht="24" customHeight="1">
      <c r="A5" s="1" t="s">
        <v>8</v>
      </c>
      <c r="B5" s="1">
        <v>66</v>
      </c>
      <c r="C5" s="1">
        <v>66</v>
      </c>
      <c r="D5" s="1">
        <v>100</v>
      </c>
      <c r="E5" s="1">
        <v>74</v>
      </c>
      <c r="F5" s="1">
        <v>101</v>
      </c>
      <c r="G5" s="1">
        <v>81</v>
      </c>
      <c r="H5" s="1">
        <v>116</v>
      </c>
      <c r="J5" s="1" t="s">
        <v>8</v>
      </c>
      <c r="K5" s="1">
        <v>66</v>
      </c>
      <c r="L5" s="1">
        <v>66</v>
      </c>
      <c r="M5" s="1">
        <v>100</v>
      </c>
      <c r="N5" s="1">
        <v>74</v>
      </c>
      <c r="O5" s="1">
        <v>100</v>
      </c>
      <c r="P5" s="1">
        <v>80</v>
      </c>
      <c r="Q5" s="1">
        <v>113</v>
      </c>
    </row>
    <row r="6" spans="1:17" s="3" customFormat="1" ht="24" customHeight="1">
      <c r="A6" s="1" t="s">
        <v>9</v>
      </c>
      <c r="B6" s="1">
        <f aca="true" t="shared" si="0" ref="B6:H6">SUM(B4:B5)</f>
        <v>132</v>
      </c>
      <c r="C6" s="1">
        <f t="shared" si="0"/>
        <v>140</v>
      </c>
      <c r="D6" s="1">
        <f t="shared" si="0"/>
        <v>188</v>
      </c>
      <c r="E6" s="1">
        <f t="shared" si="0"/>
        <v>170</v>
      </c>
      <c r="F6" s="1">
        <f t="shared" si="0"/>
        <v>206</v>
      </c>
      <c r="G6" s="1">
        <f t="shared" si="0"/>
        <v>175</v>
      </c>
      <c r="H6" s="1">
        <f t="shared" si="0"/>
        <v>230</v>
      </c>
      <c r="J6" s="1" t="s">
        <v>9</v>
      </c>
      <c r="K6" s="1">
        <f aca="true" t="shared" si="1" ref="K6:Q6">SUM(K4:K5)</f>
        <v>132</v>
      </c>
      <c r="L6" s="1">
        <f t="shared" si="1"/>
        <v>140</v>
      </c>
      <c r="M6" s="1">
        <f t="shared" si="1"/>
        <v>188</v>
      </c>
      <c r="N6" s="1">
        <f t="shared" si="1"/>
        <v>170</v>
      </c>
      <c r="O6" s="1">
        <f t="shared" si="1"/>
        <v>204</v>
      </c>
      <c r="P6" s="1">
        <f t="shared" si="1"/>
        <v>173</v>
      </c>
      <c r="Q6" s="1">
        <f t="shared" si="1"/>
        <v>221</v>
      </c>
    </row>
    <row r="7" ht="24" customHeight="1"/>
    <row r="8" spans="1:17" s="3" customFormat="1" ht="24" customHeight="1">
      <c r="A8" s="1"/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16</v>
      </c>
      <c r="J8" s="1"/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</row>
    <row r="9" spans="1:17" s="3" customFormat="1" ht="24" customHeight="1">
      <c r="A9" s="1" t="s">
        <v>7</v>
      </c>
      <c r="B9" s="1">
        <v>155</v>
      </c>
      <c r="C9" s="1">
        <v>114</v>
      </c>
      <c r="D9" s="1">
        <v>126</v>
      </c>
      <c r="E9" s="1">
        <v>123</v>
      </c>
      <c r="F9" s="1">
        <v>128</v>
      </c>
      <c r="G9" s="1">
        <v>192</v>
      </c>
      <c r="H9" s="1">
        <v>149</v>
      </c>
      <c r="J9" s="1" t="s">
        <v>7</v>
      </c>
      <c r="K9" s="1">
        <v>154</v>
      </c>
      <c r="L9" s="1">
        <v>112</v>
      </c>
      <c r="M9" s="1">
        <v>126</v>
      </c>
      <c r="N9" s="1">
        <v>123</v>
      </c>
      <c r="O9" s="1">
        <v>127</v>
      </c>
      <c r="P9" s="1">
        <v>192</v>
      </c>
      <c r="Q9" s="1">
        <v>149</v>
      </c>
    </row>
    <row r="10" spans="1:17" s="3" customFormat="1" ht="24" customHeight="1">
      <c r="A10" s="1" t="s">
        <v>8</v>
      </c>
      <c r="B10" s="1">
        <v>106</v>
      </c>
      <c r="C10" s="1">
        <v>131</v>
      </c>
      <c r="D10" s="1">
        <v>115</v>
      </c>
      <c r="E10" s="1">
        <v>138</v>
      </c>
      <c r="F10" s="1">
        <v>163</v>
      </c>
      <c r="G10" s="1">
        <v>201</v>
      </c>
      <c r="H10" s="1">
        <v>153</v>
      </c>
      <c r="J10" s="1" t="s">
        <v>8</v>
      </c>
      <c r="K10" s="1">
        <v>105</v>
      </c>
      <c r="L10" s="1">
        <v>131</v>
      </c>
      <c r="M10" s="1">
        <v>114</v>
      </c>
      <c r="N10" s="1">
        <v>138</v>
      </c>
      <c r="O10" s="1">
        <v>163</v>
      </c>
      <c r="P10" s="1">
        <v>201</v>
      </c>
      <c r="Q10" s="1">
        <v>152</v>
      </c>
    </row>
    <row r="11" spans="1:17" s="3" customFormat="1" ht="24" customHeight="1">
      <c r="A11" s="1" t="s">
        <v>9</v>
      </c>
      <c r="B11" s="1">
        <f aca="true" t="shared" si="2" ref="B11:H11">SUM(B9:B10)</f>
        <v>261</v>
      </c>
      <c r="C11" s="1">
        <f t="shared" si="2"/>
        <v>245</v>
      </c>
      <c r="D11" s="1">
        <f t="shared" si="2"/>
        <v>241</v>
      </c>
      <c r="E11" s="1">
        <f t="shared" si="2"/>
        <v>261</v>
      </c>
      <c r="F11" s="1">
        <f t="shared" si="2"/>
        <v>291</v>
      </c>
      <c r="G11" s="1">
        <f t="shared" si="2"/>
        <v>393</v>
      </c>
      <c r="H11" s="1">
        <f t="shared" si="2"/>
        <v>302</v>
      </c>
      <c r="J11" s="1" t="s">
        <v>9</v>
      </c>
      <c r="K11" s="1">
        <f aca="true" t="shared" si="3" ref="K11:Q11">SUM(K9:K10)</f>
        <v>259</v>
      </c>
      <c r="L11" s="1">
        <f t="shared" si="3"/>
        <v>243</v>
      </c>
      <c r="M11" s="1">
        <f t="shared" si="3"/>
        <v>240</v>
      </c>
      <c r="N11" s="1">
        <f t="shared" si="3"/>
        <v>261</v>
      </c>
      <c r="O11" s="1">
        <f t="shared" si="3"/>
        <v>290</v>
      </c>
      <c r="P11" s="1">
        <f t="shared" si="3"/>
        <v>393</v>
      </c>
      <c r="Q11" s="1">
        <f t="shared" si="3"/>
        <v>301</v>
      </c>
    </row>
    <row r="12" ht="24" customHeight="1"/>
    <row r="13" spans="1:17" s="3" customFormat="1" ht="24" customHeight="1">
      <c r="A13" s="1"/>
      <c r="B13" s="1" t="s">
        <v>17</v>
      </c>
      <c r="C13" s="1" t="s">
        <v>18</v>
      </c>
      <c r="D13" s="1" t="s">
        <v>19</v>
      </c>
      <c r="E13" s="1" t="s">
        <v>20</v>
      </c>
      <c r="F13" s="1" t="s">
        <v>21</v>
      </c>
      <c r="G13" s="1" t="s">
        <v>22</v>
      </c>
      <c r="H13" s="1" t="s">
        <v>23</v>
      </c>
      <c r="J13" s="1"/>
      <c r="K13" s="1" t="s">
        <v>17</v>
      </c>
      <c r="L13" s="1" t="s">
        <v>18</v>
      </c>
      <c r="M13" s="1" t="s">
        <v>19</v>
      </c>
      <c r="N13" s="1" t="s">
        <v>20</v>
      </c>
      <c r="O13" s="1" t="s">
        <v>21</v>
      </c>
      <c r="P13" s="1" t="s">
        <v>22</v>
      </c>
      <c r="Q13" s="1" t="s">
        <v>23</v>
      </c>
    </row>
    <row r="14" spans="1:17" s="3" customFormat="1" ht="24" customHeight="1">
      <c r="A14" s="1" t="s">
        <v>7</v>
      </c>
      <c r="B14" s="1">
        <v>122</v>
      </c>
      <c r="C14" s="1">
        <v>135</v>
      </c>
      <c r="D14" s="1">
        <v>115</v>
      </c>
      <c r="E14" s="1">
        <v>60</v>
      </c>
      <c r="F14" s="1">
        <v>20</v>
      </c>
      <c r="G14" s="1">
        <v>4</v>
      </c>
      <c r="H14" s="1">
        <v>0</v>
      </c>
      <c r="J14" s="1" t="s">
        <v>7</v>
      </c>
      <c r="K14" s="1">
        <v>122</v>
      </c>
      <c r="L14" s="1">
        <v>134</v>
      </c>
      <c r="M14" s="1">
        <v>114</v>
      </c>
      <c r="N14" s="1">
        <v>60</v>
      </c>
      <c r="O14" s="1">
        <v>20</v>
      </c>
      <c r="P14" s="1">
        <v>4</v>
      </c>
      <c r="Q14" s="1">
        <v>0</v>
      </c>
    </row>
    <row r="15" spans="1:17" s="3" customFormat="1" ht="24" customHeight="1">
      <c r="A15" s="1" t="s">
        <v>8</v>
      </c>
      <c r="B15" s="1">
        <v>173</v>
      </c>
      <c r="C15" s="1">
        <v>168</v>
      </c>
      <c r="D15" s="1">
        <v>130</v>
      </c>
      <c r="E15" s="1">
        <v>112</v>
      </c>
      <c r="F15" s="1">
        <v>71</v>
      </c>
      <c r="G15" s="1">
        <v>27</v>
      </c>
      <c r="H15" s="1">
        <v>3</v>
      </c>
      <c r="J15" s="1" t="s">
        <v>8</v>
      </c>
      <c r="K15" s="1">
        <v>173</v>
      </c>
      <c r="L15" s="1">
        <v>168</v>
      </c>
      <c r="M15" s="1">
        <v>130</v>
      </c>
      <c r="N15" s="1">
        <v>112</v>
      </c>
      <c r="O15" s="1">
        <v>71</v>
      </c>
      <c r="P15" s="1">
        <v>27</v>
      </c>
      <c r="Q15" s="1">
        <v>3</v>
      </c>
    </row>
    <row r="16" spans="1:17" s="3" customFormat="1" ht="24" customHeight="1">
      <c r="A16" s="1" t="s">
        <v>9</v>
      </c>
      <c r="B16" s="1">
        <f aca="true" t="shared" si="4" ref="B16:H16">SUM(B14:B15)</f>
        <v>295</v>
      </c>
      <c r="C16" s="1">
        <f t="shared" si="4"/>
        <v>303</v>
      </c>
      <c r="D16" s="1">
        <f t="shared" si="4"/>
        <v>245</v>
      </c>
      <c r="E16" s="1">
        <f t="shared" si="4"/>
        <v>172</v>
      </c>
      <c r="F16" s="1">
        <f t="shared" si="4"/>
        <v>91</v>
      </c>
      <c r="G16" s="1">
        <f t="shared" si="4"/>
        <v>31</v>
      </c>
      <c r="H16" s="1">
        <f t="shared" si="4"/>
        <v>3</v>
      </c>
      <c r="J16" s="1" t="s">
        <v>9</v>
      </c>
      <c r="K16" s="1">
        <f aca="true" t="shared" si="5" ref="K16:Q16">SUM(K14:K15)</f>
        <v>295</v>
      </c>
      <c r="L16" s="1">
        <f t="shared" si="5"/>
        <v>302</v>
      </c>
      <c r="M16" s="1">
        <f t="shared" si="5"/>
        <v>244</v>
      </c>
      <c r="N16" s="1">
        <f t="shared" si="5"/>
        <v>172</v>
      </c>
      <c r="O16" s="1">
        <f t="shared" si="5"/>
        <v>91</v>
      </c>
      <c r="P16" s="1">
        <f t="shared" si="5"/>
        <v>31</v>
      </c>
      <c r="Q16" s="1">
        <f t="shared" si="5"/>
        <v>3</v>
      </c>
    </row>
    <row r="17" ht="24" customHeight="1"/>
    <row r="18" spans="6:17" ht="24" customHeight="1">
      <c r="F18" s="1" t="s">
        <v>7</v>
      </c>
      <c r="G18" s="1" t="s">
        <v>8</v>
      </c>
      <c r="H18" s="1" t="s">
        <v>24</v>
      </c>
      <c r="O18" s="1" t="s">
        <v>7</v>
      </c>
      <c r="P18" s="1" t="s">
        <v>8</v>
      </c>
      <c r="Q18" s="1" t="s">
        <v>24</v>
      </c>
    </row>
    <row r="19" spans="6:17" ht="24" customHeight="1">
      <c r="F19" s="1">
        <f>B4+C4+D4+E4+F4+G4+H4+B9+C9+D9+E9+F9+G9+H9+B14+C14+D14+E14+F14+G14+H14</f>
        <v>2080</v>
      </c>
      <c r="G19" s="1">
        <f>B5+D5+E5+F5+G5+H5+B10+C10+D10+E10+F10+G10+H10+B15+C15+D15+E15+F15+G15+H15+C5</f>
        <v>2295</v>
      </c>
      <c r="H19" s="1">
        <f>SUM(F19:G19)</f>
        <v>4375</v>
      </c>
      <c r="O19" s="1">
        <f>K4+L4+M4+N4+O4+P4+Q4+K9+L9+M9+N9+O9+P9+Q9+K14+L14+M14+N14+O14+P14+Q14</f>
        <v>2066</v>
      </c>
      <c r="P19" s="1">
        <f>K5+M5+N5+O5+P5+Q5+K10+L10+M10+N10+O10+P10+Q10+K15+L15+M15+N15+O15+P15+Q15+L5</f>
        <v>2287</v>
      </c>
      <c r="Q19" s="1">
        <f>SUM(O19:P19)</f>
        <v>4353</v>
      </c>
    </row>
    <row r="20" spans="1:13" ht="13.5">
      <c r="A20" s="4" t="s">
        <v>26</v>
      </c>
      <c r="B20" s="5">
        <f>B6+C6+D6+E6+F6+G6+H6+B11+C11+D11+E11+F11</f>
        <v>2540</v>
      </c>
      <c r="C20" s="6" t="s">
        <v>27</v>
      </c>
      <c r="D20" s="5">
        <f>C11+D11+E11+F11+G11+H11+B16+C16+D16+E16+F16+G16+H16</f>
        <v>2873</v>
      </c>
      <c r="J20" s="4" t="s">
        <v>26</v>
      </c>
      <c r="K20" s="5">
        <f>K6+L6+M6+N6+O6+P6+Q6+K11+L11+M11+N11+O11</f>
        <v>2521</v>
      </c>
      <c r="L20" s="6" t="s">
        <v>27</v>
      </c>
      <c r="M20" s="5">
        <f>L11+M11+N11+O11+P11+Q11+K16+L16+M16+N16+O16+P16+Q16</f>
        <v>2866</v>
      </c>
    </row>
    <row r="21" spans="1:13" ht="13.5">
      <c r="A21" s="4" t="s">
        <v>28</v>
      </c>
      <c r="B21" s="5">
        <f>B20+G11</f>
        <v>2933</v>
      </c>
      <c r="C21" s="6" t="s">
        <v>29</v>
      </c>
      <c r="D21" s="5">
        <f>D20-C11-D11</f>
        <v>2387</v>
      </c>
      <c r="J21" s="4" t="s">
        <v>28</v>
      </c>
      <c r="K21" s="5">
        <f>K20+P11</f>
        <v>2914</v>
      </c>
      <c r="L21" s="6" t="s">
        <v>29</v>
      </c>
      <c r="M21" s="5">
        <f>M20-L11-M11</f>
        <v>2383</v>
      </c>
    </row>
    <row r="22" spans="1:13" ht="13.5">
      <c r="A22" s="4" t="s">
        <v>30</v>
      </c>
      <c r="B22" s="5">
        <f>B21+H11</f>
        <v>3235</v>
      </c>
      <c r="C22" s="6" t="s">
        <v>25</v>
      </c>
      <c r="D22" s="5">
        <f>D21-E11-F11</f>
        <v>1835</v>
      </c>
      <c r="J22" s="4" t="s">
        <v>30</v>
      </c>
      <c r="K22" s="5">
        <f>K21+Q11</f>
        <v>3215</v>
      </c>
      <c r="L22" s="6" t="s">
        <v>25</v>
      </c>
      <c r="M22" s="5">
        <f>M21-N11-O11</f>
        <v>1832</v>
      </c>
    </row>
    <row r="23" spans="3:13" ht="13.5">
      <c r="C23" s="6" t="s">
        <v>31</v>
      </c>
      <c r="D23" s="5">
        <f>D22-G11</f>
        <v>1442</v>
      </c>
      <c r="L23" s="6" t="s">
        <v>31</v>
      </c>
      <c r="M23" s="5">
        <f>M22-P11</f>
        <v>1439</v>
      </c>
    </row>
    <row r="24" spans="3:13" ht="13.5">
      <c r="C24" s="6" t="s">
        <v>32</v>
      </c>
      <c r="D24" s="5">
        <f>D23-H11</f>
        <v>1140</v>
      </c>
      <c r="L24" s="6" t="s">
        <v>32</v>
      </c>
      <c r="M24" s="5">
        <f>M23-Q11</f>
        <v>1138</v>
      </c>
    </row>
  </sheetData>
  <sheetProtection/>
  <mergeCells count="2">
    <mergeCell ref="A1:H1"/>
    <mergeCell ref="J1:Q1"/>
  </mergeCells>
  <printOptions/>
  <pageMargins left="0.7874015748031497" right="0" top="0.98425196850393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zoomScale="75" zoomScaleNormal="75" zoomScalePageLayoutView="0" workbookViewId="0" topLeftCell="A1">
      <selection activeCell="M15" sqref="M15"/>
    </sheetView>
  </sheetViews>
  <sheetFormatPr defaultColWidth="9.00390625" defaultRowHeight="13.5"/>
  <cols>
    <col min="1" max="8" width="15.625" style="0" customWidth="1"/>
    <col min="10" max="17" width="15.625" style="0" customWidth="1"/>
  </cols>
  <sheetData>
    <row r="1" spans="1:17" s="2" customFormat="1" ht="26.25" customHeight="1">
      <c r="A1" s="8" t="s">
        <v>35</v>
      </c>
      <c r="B1" s="8"/>
      <c r="C1" s="8"/>
      <c r="D1" s="8"/>
      <c r="E1" s="8"/>
      <c r="F1" s="8"/>
      <c r="G1" s="8"/>
      <c r="H1" s="8"/>
      <c r="J1" s="8" t="s">
        <v>35</v>
      </c>
      <c r="K1" s="8"/>
      <c r="L1" s="8"/>
      <c r="M1" s="8"/>
      <c r="N1" s="8"/>
      <c r="O1" s="8"/>
      <c r="P1" s="8"/>
      <c r="Q1" s="8"/>
    </row>
    <row r="2" spans="1:10" ht="24" customHeight="1">
      <c r="A2" s="7" t="s">
        <v>44</v>
      </c>
      <c r="J2" s="7" t="s">
        <v>46</v>
      </c>
    </row>
    <row r="3" spans="1:17" ht="24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J3" s="1"/>
      <c r="K3" s="1" t="s">
        <v>0</v>
      </c>
      <c r="L3" s="1" t="s">
        <v>1</v>
      </c>
      <c r="M3" s="1" t="s">
        <v>2</v>
      </c>
      <c r="N3" s="1" t="s">
        <v>3</v>
      </c>
      <c r="O3" s="1" t="s">
        <v>4</v>
      </c>
      <c r="P3" s="1" t="s">
        <v>5</v>
      </c>
      <c r="Q3" s="1" t="s">
        <v>6</v>
      </c>
    </row>
    <row r="4" spans="1:17" s="3" customFormat="1" ht="24" customHeight="1">
      <c r="A4" s="1" t="s">
        <v>7</v>
      </c>
      <c r="B4" s="1">
        <v>68</v>
      </c>
      <c r="C4" s="1">
        <v>75</v>
      </c>
      <c r="D4" s="1">
        <v>87</v>
      </c>
      <c r="E4" s="1">
        <v>94</v>
      </c>
      <c r="F4" s="1">
        <v>111</v>
      </c>
      <c r="G4" s="1">
        <v>89</v>
      </c>
      <c r="H4" s="1">
        <v>116</v>
      </c>
      <c r="J4" s="1" t="s">
        <v>7</v>
      </c>
      <c r="K4" s="1">
        <v>68</v>
      </c>
      <c r="L4" s="1">
        <v>75</v>
      </c>
      <c r="M4" s="1">
        <v>87</v>
      </c>
      <c r="N4" s="1">
        <v>94</v>
      </c>
      <c r="O4" s="1">
        <v>110</v>
      </c>
      <c r="P4" s="1">
        <v>88</v>
      </c>
      <c r="Q4" s="1">
        <v>111</v>
      </c>
    </row>
    <row r="5" spans="1:17" s="3" customFormat="1" ht="24" customHeight="1">
      <c r="A5" s="1" t="s">
        <v>8</v>
      </c>
      <c r="B5" s="1">
        <v>68</v>
      </c>
      <c r="C5" s="1">
        <v>66</v>
      </c>
      <c r="D5" s="1">
        <v>100</v>
      </c>
      <c r="E5" s="1">
        <v>75</v>
      </c>
      <c r="F5" s="1">
        <v>105</v>
      </c>
      <c r="G5" s="1">
        <v>78</v>
      </c>
      <c r="H5" s="1">
        <v>114</v>
      </c>
      <c r="J5" s="1" t="s">
        <v>8</v>
      </c>
      <c r="K5" s="1">
        <v>68</v>
      </c>
      <c r="L5" s="1">
        <v>66</v>
      </c>
      <c r="M5" s="1">
        <v>100</v>
      </c>
      <c r="N5" s="1">
        <v>75</v>
      </c>
      <c r="O5" s="1">
        <v>104</v>
      </c>
      <c r="P5" s="1">
        <v>77</v>
      </c>
      <c r="Q5" s="1">
        <v>111</v>
      </c>
    </row>
    <row r="6" spans="1:17" s="3" customFormat="1" ht="24" customHeight="1">
      <c r="A6" s="1" t="s">
        <v>9</v>
      </c>
      <c r="B6" s="1">
        <f aca="true" t="shared" si="0" ref="B6:H6">SUM(B4:B5)</f>
        <v>136</v>
      </c>
      <c r="C6" s="1">
        <f t="shared" si="0"/>
        <v>141</v>
      </c>
      <c r="D6" s="1">
        <f t="shared" si="0"/>
        <v>187</v>
      </c>
      <c r="E6" s="1">
        <f t="shared" si="0"/>
        <v>169</v>
      </c>
      <c r="F6" s="1">
        <f t="shared" si="0"/>
        <v>216</v>
      </c>
      <c r="G6" s="1">
        <f t="shared" si="0"/>
        <v>167</v>
      </c>
      <c r="H6" s="1">
        <f t="shared" si="0"/>
        <v>230</v>
      </c>
      <c r="J6" s="1" t="s">
        <v>9</v>
      </c>
      <c r="K6" s="1">
        <f aca="true" t="shared" si="1" ref="K6:Q6">SUM(K4:K5)</f>
        <v>136</v>
      </c>
      <c r="L6" s="1">
        <f t="shared" si="1"/>
        <v>141</v>
      </c>
      <c r="M6" s="1">
        <f t="shared" si="1"/>
        <v>187</v>
      </c>
      <c r="N6" s="1">
        <f t="shared" si="1"/>
        <v>169</v>
      </c>
      <c r="O6" s="1">
        <f t="shared" si="1"/>
        <v>214</v>
      </c>
      <c r="P6" s="1">
        <f t="shared" si="1"/>
        <v>165</v>
      </c>
      <c r="Q6" s="1">
        <f t="shared" si="1"/>
        <v>222</v>
      </c>
    </row>
    <row r="7" ht="24" customHeight="1"/>
    <row r="8" spans="1:17" s="3" customFormat="1" ht="24" customHeight="1">
      <c r="A8" s="1"/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16</v>
      </c>
      <c r="J8" s="1"/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</row>
    <row r="9" spans="1:17" s="3" customFormat="1" ht="24" customHeight="1">
      <c r="A9" s="1" t="s">
        <v>7</v>
      </c>
      <c r="B9" s="1">
        <v>154</v>
      </c>
      <c r="C9" s="1">
        <v>112</v>
      </c>
      <c r="D9" s="1">
        <v>129</v>
      </c>
      <c r="E9" s="1">
        <v>121</v>
      </c>
      <c r="F9" s="1">
        <v>128</v>
      </c>
      <c r="G9" s="1">
        <v>188</v>
      </c>
      <c r="H9" s="1">
        <v>152</v>
      </c>
      <c r="J9" s="1" t="s">
        <v>7</v>
      </c>
      <c r="K9" s="1">
        <v>152</v>
      </c>
      <c r="L9" s="1">
        <v>110</v>
      </c>
      <c r="M9" s="1">
        <v>129</v>
      </c>
      <c r="N9" s="1">
        <v>121</v>
      </c>
      <c r="O9" s="1">
        <v>127</v>
      </c>
      <c r="P9" s="1">
        <v>188</v>
      </c>
      <c r="Q9" s="1">
        <v>152</v>
      </c>
    </row>
    <row r="10" spans="1:17" s="3" customFormat="1" ht="24" customHeight="1">
      <c r="A10" s="1" t="s">
        <v>8</v>
      </c>
      <c r="B10" s="1">
        <v>107</v>
      </c>
      <c r="C10" s="1">
        <v>127</v>
      </c>
      <c r="D10" s="1">
        <v>115</v>
      </c>
      <c r="E10" s="1">
        <v>141</v>
      </c>
      <c r="F10" s="1">
        <v>159</v>
      </c>
      <c r="G10" s="1">
        <v>197</v>
      </c>
      <c r="H10" s="1">
        <v>159</v>
      </c>
      <c r="J10" s="1" t="s">
        <v>8</v>
      </c>
      <c r="K10" s="1">
        <v>106</v>
      </c>
      <c r="L10" s="1">
        <v>127</v>
      </c>
      <c r="M10" s="1">
        <v>114</v>
      </c>
      <c r="N10" s="1">
        <v>141</v>
      </c>
      <c r="O10" s="1">
        <v>159</v>
      </c>
      <c r="P10" s="1">
        <v>197</v>
      </c>
      <c r="Q10" s="1">
        <v>158</v>
      </c>
    </row>
    <row r="11" spans="1:17" s="3" customFormat="1" ht="24" customHeight="1">
      <c r="A11" s="1" t="s">
        <v>9</v>
      </c>
      <c r="B11" s="1">
        <f aca="true" t="shared" si="2" ref="B11:H11">SUM(B9:B10)</f>
        <v>261</v>
      </c>
      <c r="C11" s="1">
        <f t="shared" si="2"/>
        <v>239</v>
      </c>
      <c r="D11" s="1">
        <f t="shared" si="2"/>
        <v>244</v>
      </c>
      <c r="E11" s="1">
        <f t="shared" si="2"/>
        <v>262</v>
      </c>
      <c r="F11" s="1">
        <f t="shared" si="2"/>
        <v>287</v>
      </c>
      <c r="G11" s="1">
        <f t="shared" si="2"/>
        <v>385</v>
      </c>
      <c r="H11" s="1">
        <f t="shared" si="2"/>
        <v>311</v>
      </c>
      <c r="J11" s="1" t="s">
        <v>9</v>
      </c>
      <c r="K11" s="1">
        <f aca="true" t="shared" si="3" ref="K11:Q11">SUM(K9:K10)</f>
        <v>258</v>
      </c>
      <c r="L11" s="1">
        <f t="shared" si="3"/>
        <v>237</v>
      </c>
      <c r="M11" s="1">
        <f t="shared" si="3"/>
        <v>243</v>
      </c>
      <c r="N11" s="1">
        <f t="shared" si="3"/>
        <v>262</v>
      </c>
      <c r="O11" s="1">
        <f t="shared" si="3"/>
        <v>286</v>
      </c>
      <c r="P11" s="1">
        <f t="shared" si="3"/>
        <v>385</v>
      </c>
      <c r="Q11" s="1">
        <f t="shared" si="3"/>
        <v>310</v>
      </c>
    </row>
    <row r="12" ht="24" customHeight="1"/>
    <row r="13" spans="1:17" s="3" customFormat="1" ht="24" customHeight="1">
      <c r="A13" s="1"/>
      <c r="B13" s="1" t="s">
        <v>17</v>
      </c>
      <c r="C13" s="1" t="s">
        <v>18</v>
      </c>
      <c r="D13" s="1" t="s">
        <v>19</v>
      </c>
      <c r="E13" s="1" t="s">
        <v>20</v>
      </c>
      <c r="F13" s="1" t="s">
        <v>21</v>
      </c>
      <c r="G13" s="1" t="s">
        <v>22</v>
      </c>
      <c r="H13" s="1" t="s">
        <v>23</v>
      </c>
      <c r="J13" s="1"/>
      <c r="K13" s="1" t="s">
        <v>17</v>
      </c>
      <c r="L13" s="1" t="s">
        <v>18</v>
      </c>
      <c r="M13" s="1" t="s">
        <v>19</v>
      </c>
      <c r="N13" s="1" t="s">
        <v>20</v>
      </c>
      <c r="O13" s="1" t="s">
        <v>21</v>
      </c>
      <c r="P13" s="1" t="s">
        <v>22</v>
      </c>
      <c r="Q13" s="1" t="s">
        <v>23</v>
      </c>
    </row>
    <row r="14" spans="1:17" s="3" customFormat="1" ht="24" customHeight="1">
      <c r="A14" s="1" t="s">
        <v>7</v>
      </c>
      <c r="B14" s="1">
        <v>122</v>
      </c>
      <c r="C14" s="1">
        <v>135</v>
      </c>
      <c r="D14" s="1">
        <v>114</v>
      </c>
      <c r="E14" s="1">
        <v>61</v>
      </c>
      <c r="F14" s="1">
        <v>20</v>
      </c>
      <c r="G14" s="1">
        <v>4</v>
      </c>
      <c r="H14" s="1">
        <v>0</v>
      </c>
      <c r="J14" s="1" t="s">
        <v>7</v>
      </c>
      <c r="K14" s="1">
        <v>122</v>
      </c>
      <c r="L14" s="1">
        <v>134</v>
      </c>
      <c r="M14" s="1">
        <v>113</v>
      </c>
      <c r="N14" s="1">
        <v>61</v>
      </c>
      <c r="O14" s="1">
        <v>20</v>
      </c>
      <c r="P14" s="1">
        <v>4</v>
      </c>
      <c r="Q14" s="1">
        <v>0</v>
      </c>
    </row>
    <row r="15" spans="1:17" s="3" customFormat="1" ht="24" customHeight="1">
      <c r="A15" s="1" t="s">
        <v>8</v>
      </c>
      <c r="B15" s="1">
        <v>168</v>
      </c>
      <c r="C15" s="1">
        <v>171</v>
      </c>
      <c r="D15" s="1">
        <v>127</v>
      </c>
      <c r="E15" s="1">
        <v>115</v>
      </c>
      <c r="F15" s="1">
        <v>67</v>
      </c>
      <c r="G15" s="1">
        <v>29</v>
      </c>
      <c r="H15" s="1">
        <v>5</v>
      </c>
      <c r="J15" s="1" t="s">
        <v>8</v>
      </c>
      <c r="K15" s="1">
        <v>168</v>
      </c>
      <c r="L15" s="1">
        <v>171</v>
      </c>
      <c r="M15" s="1">
        <v>127</v>
      </c>
      <c r="N15" s="1">
        <v>115</v>
      </c>
      <c r="O15" s="1">
        <v>67</v>
      </c>
      <c r="P15" s="1">
        <v>29</v>
      </c>
      <c r="Q15" s="1">
        <v>5</v>
      </c>
    </row>
    <row r="16" spans="1:17" s="3" customFormat="1" ht="24" customHeight="1">
      <c r="A16" s="1" t="s">
        <v>9</v>
      </c>
      <c r="B16" s="1">
        <f aca="true" t="shared" si="4" ref="B16:H16">SUM(B14:B15)</f>
        <v>290</v>
      </c>
      <c r="C16" s="1">
        <f t="shared" si="4"/>
        <v>306</v>
      </c>
      <c r="D16" s="1">
        <f t="shared" si="4"/>
        <v>241</v>
      </c>
      <c r="E16" s="1">
        <f t="shared" si="4"/>
        <v>176</v>
      </c>
      <c r="F16" s="1">
        <f t="shared" si="4"/>
        <v>87</v>
      </c>
      <c r="G16" s="1">
        <f t="shared" si="4"/>
        <v>33</v>
      </c>
      <c r="H16" s="1">
        <f t="shared" si="4"/>
        <v>5</v>
      </c>
      <c r="J16" s="1" t="s">
        <v>9</v>
      </c>
      <c r="K16" s="1">
        <f aca="true" t="shared" si="5" ref="K16:Q16">SUM(K14:K15)</f>
        <v>290</v>
      </c>
      <c r="L16" s="1">
        <f t="shared" si="5"/>
        <v>305</v>
      </c>
      <c r="M16" s="1">
        <f t="shared" si="5"/>
        <v>240</v>
      </c>
      <c r="N16" s="1">
        <f t="shared" si="5"/>
        <v>176</v>
      </c>
      <c r="O16" s="1">
        <f t="shared" si="5"/>
        <v>87</v>
      </c>
      <c r="P16" s="1">
        <f t="shared" si="5"/>
        <v>33</v>
      </c>
      <c r="Q16" s="1">
        <f t="shared" si="5"/>
        <v>5</v>
      </c>
    </row>
    <row r="17" ht="24" customHeight="1"/>
    <row r="18" spans="6:17" ht="24" customHeight="1">
      <c r="F18" s="1" t="s">
        <v>7</v>
      </c>
      <c r="G18" s="1" t="s">
        <v>8</v>
      </c>
      <c r="H18" s="1" t="s">
        <v>24</v>
      </c>
      <c r="O18" s="1" t="s">
        <v>7</v>
      </c>
      <c r="P18" s="1" t="s">
        <v>8</v>
      </c>
      <c r="Q18" s="1" t="s">
        <v>24</v>
      </c>
    </row>
    <row r="19" spans="6:17" ht="24" customHeight="1">
      <c r="F19" s="1">
        <f>B4+C4+D4+E4+F4+G4+H4+B9+C9+D9+E9+F9+G9+H9+B14+C14+D14+E14+F14+G14+H14</f>
        <v>2080</v>
      </c>
      <c r="G19" s="1">
        <f>B5+D5+E5+F5+G5+H5+B10+C10+D10+E10+F10+G10+H10+B15+C15+D15+E15+F15+G15+H15+C5</f>
        <v>2293</v>
      </c>
      <c r="H19" s="1">
        <f>SUM(F19:G19)</f>
        <v>4373</v>
      </c>
      <c r="O19" s="1">
        <f>K4+L4+M4+N4+O4+P4+Q4+K9+L9+M9+N9+O9+P9+Q9+K14+L14+M14+N14+O14+P14+Q14</f>
        <v>2066</v>
      </c>
      <c r="P19" s="1">
        <f>K5+M5+N5+O5+P5+Q5+K10+L10+M10+N10+O10+P10+Q10+K15+L15+M15+N15+O15+P15+Q15+L5</f>
        <v>2285</v>
      </c>
      <c r="Q19" s="1">
        <f>SUM(O19:P19)</f>
        <v>4351</v>
      </c>
    </row>
    <row r="20" spans="1:13" ht="13.5">
      <c r="A20" s="4" t="s">
        <v>26</v>
      </c>
      <c r="B20" s="5">
        <f>B6+C6+D6+E6+F6+G6+H6+B11+C11+D11+E11+F11</f>
        <v>2539</v>
      </c>
      <c r="C20" s="6" t="s">
        <v>27</v>
      </c>
      <c r="D20" s="5">
        <f>C11+D11+E11+F11+G11+H11+B16+C16+D16+E16+F16+G16+H16</f>
        <v>2866</v>
      </c>
      <c r="J20" s="4" t="s">
        <v>26</v>
      </c>
      <c r="K20" s="5">
        <f>K6+L6+M6+N6+O6+P6+Q6+K11+L11+M11+N11+O11</f>
        <v>2520</v>
      </c>
      <c r="L20" s="6" t="s">
        <v>27</v>
      </c>
      <c r="M20" s="5">
        <f>L11+M11+N11+O11+P11+Q11+K16+L16+M16+N16+O16+P16+Q16</f>
        <v>2859</v>
      </c>
    </row>
    <row r="21" spans="1:13" ht="13.5">
      <c r="A21" s="4" t="s">
        <v>28</v>
      </c>
      <c r="B21" s="5">
        <f>B20+G11</f>
        <v>2924</v>
      </c>
      <c r="C21" s="6" t="s">
        <v>29</v>
      </c>
      <c r="D21" s="5">
        <f>D20-C11-D11</f>
        <v>2383</v>
      </c>
      <c r="J21" s="4" t="s">
        <v>28</v>
      </c>
      <c r="K21" s="5">
        <f>K20+P11</f>
        <v>2905</v>
      </c>
      <c r="L21" s="6" t="s">
        <v>29</v>
      </c>
      <c r="M21" s="5">
        <f>M20-L11-M11</f>
        <v>2379</v>
      </c>
    </row>
    <row r="22" spans="1:13" ht="13.5">
      <c r="A22" s="4" t="s">
        <v>30</v>
      </c>
      <c r="B22" s="5">
        <f>B21+H11</f>
        <v>3235</v>
      </c>
      <c r="C22" s="6" t="s">
        <v>25</v>
      </c>
      <c r="D22" s="5">
        <f>D21-E11-F11</f>
        <v>1834</v>
      </c>
      <c r="J22" s="4" t="s">
        <v>30</v>
      </c>
      <c r="K22" s="5">
        <f>K21+Q11</f>
        <v>3215</v>
      </c>
      <c r="L22" s="6" t="s">
        <v>25</v>
      </c>
      <c r="M22" s="5">
        <f>M21-N11-O11</f>
        <v>1831</v>
      </c>
    </row>
    <row r="23" spans="3:13" ht="13.5">
      <c r="C23" s="6" t="s">
        <v>31</v>
      </c>
      <c r="D23" s="5">
        <f>D22-G11</f>
        <v>1449</v>
      </c>
      <c r="L23" s="6" t="s">
        <v>31</v>
      </c>
      <c r="M23" s="5">
        <f>M22-P11</f>
        <v>1446</v>
      </c>
    </row>
    <row r="24" spans="3:13" ht="13.5">
      <c r="C24" s="6" t="s">
        <v>32</v>
      </c>
      <c r="D24" s="5">
        <f>D23-H11</f>
        <v>1138</v>
      </c>
      <c r="L24" s="6" t="s">
        <v>32</v>
      </c>
      <c r="M24" s="5">
        <f>M23-Q11</f>
        <v>1136</v>
      </c>
    </row>
  </sheetData>
  <sheetProtection/>
  <mergeCells count="2">
    <mergeCell ref="A1:H1"/>
    <mergeCell ref="J1:Q1"/>
  </mergeCells>
  <printOptions/>
  <pageMargins left="0.7874015748031497" right="0" top="0.98425196850393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zoomScale="75" zoomScaleNormal="75" zoomScalePageLayoutView="0" workbookViewId="0" topLeftCell="A1">
      <selection activeCell="J2" sqref="J2"/>
    </sheetView>
  </sheetViews>
  <sheetFormatPr defaultColWidth="9.00390625" defaultRowHeight="13.5"/>
  <cols>
    <col min="1" max="8" width="15.625" style="0" customWidth="1"/>
    <col min="10" max="17" width="15.625" style="0" customWidth="1"/>
  </cols>
  <sheetData>
    <row r="1" spans="1:17" s="2" customFormat="1" ht="26.25" customHeight="1">
      <c r="A1" s="8" t="s">
        <v>47</v>
      </c>
      <c r="B1" s="8"/>
      <c r="C1" s="8"/>
      <c r="D1" s="8"/>
      <c r="E1" s="8"/>
      <c r="F1" s="8"/>
      <c r="G1" s="8"/>
      <c r="H1" s="8"/>
      <c r="J1" s="8" t="s">
        <v>47</v>
      </c>
      <c r="K1" s="8"/>
      <c r="L1" s="8"/>
      <c r="M1" s="8"/>
      <c r="N1" s="8"/>
      <c r="O1" s="8"/>
      <c r="P1" s="8"/>
      <c r="Q1" s="8"/>
    </row>
    <row r="2" spans="1:10" ht="24" customHeight="1">
      <c r="A2" s="7" t="s">
        <v>44</v>
      </c>
      <c r="J2" s="7" t="s">
        <v>46</v>
      </c>
    </row>
    <row r="3" spans="1:17" ht="24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J3" s="1"/>
      <c r="K3" s="1" t="s">
        <v>0</v>
      </c>
      <c r="L3" s="1" t="s">
        <v>1</v>
      </c>
      <c r="M3" s="1" t="s">
        <v>2</v>
      </c>
      <c r="N3" s="1" t="s">
        <v>3</v>
      </c>
      <c r="O3" s="1" t="s">
        <v>4</v>
      </c>
      <c r="P3" s="1" t="s">
        <v>5</v>
      </c>
      <c r="Q3" s="1" t="s">
        <v>6</v>
      </c>
    </row>
    <row r="4" spans="1:17" s="3" customFormat="1" ht="24" customHeight="1">
      <c r="A4" s="1" t="s">
        <v>7</v>
      </c>
      <c r="B4" s="1">
        <v>72</v>
      </c>
      <c r="C4" s="1">
        <v>72</v>
      </c>
      <c r="D4" s="1">
        <v>89</v>
      </c>
      <c r="E4" s="1">
        <v>89</v>
      </c>
      <c r="F4" s="1">
        <v>111</v>
      </c>
      <c r="G4" s="1">
        <v>93</v>
      </c>
      <c r="H4" s="1">
        <v>115</v>
      </c>
      <c r="J4" s="1" t="s">
        <v>7</v>
      </c>
      <c r="K4" s="1">
        <v>72</v>
      </c>
      <c r="L4" s="1">
        <v>72</v>
      </c>
      <c r="M4" s="1">
        <v>89</v>
      </c>
      <c r="N4" s="1">
        <v>89</v>
      </c>
      <c r="O4" s="1">
        <v>110</v>
      </c>
      <c r="P4" s="1">
        <v>92</v>
      </c>
      <c r="Q4" s="1">
        <v>110</v>
      </c>
    </row>
    <row r="5" spans="1:17" s="3" customFormat="1" ht="24" customHeight="1">
      <c r="A5" s="1" t="s">
        <v>8</v>
      </c>
      <c r="B5" s="1">
        <v>69</v>
      </c>
      <c r="C5" s="1">
        <v>66</v>
      </c>
      <c r="D5" s="1">
        <v>101</v>
      </c>
      <c r="E5" s="1">
        <v>75</v>
      </c>
      <c r="F5" s="1">
        <v>121</v>
      </c>
      <c r="G5" s="1">
        <v>79</v>
      </c>
      <c r="H5" s="1">
        <v>112</v>
      </c>
      <c r="J5" s="1" t="s">
        <v>8</v>
      </c>
      <c r="K5" s="1">
        <v>69</v>
      </c>
      <c r="L5" s="1">
        <v>66</v>
      </c>
      <c r="M5" s="1">
        <v>101</v>
      </c>
      <c r="N5" s="1">
        <v>75</v>
      </c>
      <c r="O5" s="1">
        <v>119</v>
      </c>
      <c r="P5" s="1">
        <v>78</v>
      </c>
      <c r="Q5" s="1">
        <v>109</v>
      </c>
    </row>
    <row r="6" spans="1:17" s="3" customFormat="1" ht="24" customHeight="1">
      <c r="A6" s="1" t="s">
        <v>9</v>
      </c>
      <c r="B6" s="1">
        <f aca="true" t="shared" si="0" ref="B6:H6">SUM(B4:B5)</f>
        <v>141</v>
      </c>
      <c r="C6" s="1">
        <f t="shared" si="0"/>
        <v>138</v>
      </c>
      <c r="D6" s="1">
        <f t="shared" si="0"/>
        <v>190</v>
      </c>
      <c r="E6" s="1">
        <f t="shared" si="0"/>
        <v>164</v>
      </c>
      <c r="F6" s="1">
        <f t="shared" si="0"/>
        <v>232</v>
      </c>
      <c r="G6" s="1">
        <f t="shared" si="0"/>
        <v>172</v>
      </c>
      <c r="H6" s="1">
        <f t="shared" si="0"/>
        <v>227</v>
      </c>
      <c r="J6" s="1" t="s">
        <v>9</v>
      </c>
      <c r="K6" s="1">
        <f aca="true" t="shared" si="1" ref="K6:Q6">SUM(K4:K5)</f>
        <v>141</v>
      </c>
      <c r="L6" s="1">
        <f t="shared" si="1"/>
        <v>138</v>
      </c>
      <c r="M6" s="1">
        <f t="shared" si="1"/>
        <v>190</v>
      </c>
      <c r="N6" s="1">
        <f t="shared" si="1"/>
        <v>164</v>
      </c>
      <c r="O6" s="1">
        <f t="shared" si="1"/>
        <v>229</v>
      </c>
      <c r="P6" s="1">
        <f t="shared" si="1"/>
        <v>170</v>
      </c>
      <c r="Q6" s="1">
        <f t="shared" si="1"/>
        <v>219</v>
      </c>
    </row>
    <row r="7" ht="24" customHeight="1"/>
    <row r="8" spans="1:17" s="3" customFormat="1" ht="24" customHeight="1">
      <c r="A8" s="1"/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16</v>
      </c>
      <c r="J8" s="1"/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</row>
    <row r="9" spans="1:17" s="3" customFormat="1" ht="24" customHeight="1">
      <c r="A9" s="1" t="s">
        <v>7</v>
      </c>
      <c r="B9" s="1">
        <v>154</v>
      </c>
      <c r="C9" s="1">
        <v>113</v>
      </c>
      <c r="D9" s="1">
        <v>126</v>
      </c>
      <c r="E9" s="1">
        <v>125</v>
      </c>
      <c r="F9" s="1">
        <v>123</v>
      </c>
      <c r="G9" s="1">
        <v>188</v>
      </c>
      <c r="H9" s="1">
        <v>150</v>
      </c>
      <c r="J9" s="1" t="s">
        <v>7</v>
      </c>
      <c r="K9" s="1">
        <v>152</v>
      </c>
      <c r="L9" s="1">
        <v>111</v>
      </c>
      <c r="M9" s="1">
        <v>126</v>
      </c>
      <c r="N9" s="1">
        <v>125</v>
      </c>
      <c r="O9" s="1">
        <v>122</v>
      </c>
      <c r="P9" s="1">
        <v>188</v>
      </c>
      <c r="Q9" s="1">
        <v>150</v>
      </c>
    </row>
    <row r="10" spans="1:17" s="3" customFormat="1" ht="24" customHeight="1">
      <c r="A10" s="1" t="s">
        <v>8</v>
      </c>
      <c r="B10" s="1">
        <v>107</v>
      </c>
      <c r="C10" s="1">
        <v>129</v>
      </c>
      <c r="D10" s="1">
        <v>118</v>
      </c>
      <c r="E10" s="1">
        <v>139</v>
      </c>
      <c r="F10" s="1">
        <v>157</v>
      </c>
      <c r="G10" s="1">
        <v>202</v>
      </c>
      <c r="H10" s="1">
        <v>159</v>
      </c>
      <c r="J10" s="1" t="s">
        <v>8</v>
      </c>
      <c r="K10" s="1">
        <v>106</v>
      </c>
      <c r="L10" s="1">
        <v>129</v>
      </c>
      <c r="M10" s="1">
        <v>117</v>
      </c>
      <c r="N10" s="1">
        <v>139</v>
      </c>
      <c r="O10" s="1">
        <v>157</v>
      </c>
      <c r="P10" s="1">
        <v>202</v>
      </c>
      <c r="Q10" s="1">
        <v>158</v>
      </c>
    </row>
    <row r="11" spans="1:17" s="3" customFormat="1" ht="24" customHeight="1">
      <c r="A11" s="1" t="s">
        <v>9</v>
      </c>
      <c r="B11" s="1">
        <f aca="true" t="shared" si="2" ref="B11:H11">SUM(B9:B10)</f>
        <v>261</v>
      </c>
      <c r="C11" s="1">
        <f t="shared" si="2"/>
        <v>242</v>
      </c>
      <c r="D11" s="1">
        <f t="shared" si="2"/>
        <v>244</v>
      </c>
      <c r="E11" s="1">
        <f t="shared" si="2"/>
        <v>264</v>
      </c>
      <c r="F11" s="1">
        <f t="shared" si="2"/>
        <v>280</v>
      </c>
      <c r="G11" s="1">
        <f t="shared" si="2"/>
        <v>390</v>
      </c>
      <c r="H11" s="1">
        <f t="shared" si="2"/>
        <v>309</v>
      </c>
      <c r="J11" s="1" t="s">
        <v>9</v>
      </c>
      <c r="K11" s="1">
        <f aca="true" t="shared" si="3" ref="K11:Q11">SUM(K9:K10)</f>
        <v>258</v>
      </c>
      <c r="L11" s="1">
        <f t="shared" si="3"/>
        <v>240</v>
      </c>
      <c r="M11" s="1">
        <f t="shared" si="3"/>
        <v>243</v>
      </c>
      <c r="N11" s="1">
        <f t="shared" si="3"/>
        <v>264</v>
      </c>
      <c r="O11" s="1">
        <f t="shared" si="3"/>
        <v>279</v>
      </c>
      <c r="P11" s="1">
        <f t="shared" si="3"/>
        <v>390</v>
      </c>
      <c r="Q11" s="1">
        <f t="shared" si="3"/>
        <v>308</v>
      </c>
    </row>
    <row r="12" ht="24" customHeight="1"/>
    <row r="13" spans="1:17" s="3" customFormat="1" ht="24" customHeight="1">
      <c r="A13" s="1"/>
      <c r="B13" s="1" t="s">
        <v>17</v>
      </c>
      <c r="C13" s="1" t="s">
        <v>18</v>
      </c>
      <c r="D13" s="1" t="s">
        <v>19</v>
      </c>
      <c r="E13" s="1" t="s">
        <v>20</v>
      </c>
      <c r="F13" s="1" t="s">
        <v>21</v>
      </c>
      <c r="G13" s="1" t="s">
        <v>22</v>
      </c>
      <c r="H13" s="1" t="s">
        <v>23</v>
      </c>
      <c r="J13" s="1"/>
      <c r="K13" s="1" t="s">
        <v>17</v>
      </c>
      <c r="L13" s="1" t="s">
        <v>18</v>
      </c>
      <c r="M13" s="1" t="s">
        <v>19</v>
      </c>
      <c r="N13" s="1" t="s">
        <v>20</v>
      </c>
      <c r="O13" s="1" t="s">
        <v>21</v>
      </c>
      <c r="P13" s="1" t="s">
        <v>22</v>
      </c>
      <c r="Q13" s="1" t="s">
        <v>23</v>
      </c>
    </row>
    <row r="14" spans="1:17" s="3" customFormat="1" ht="24" customHeight="1">
      <c r="A14" s="1" t="s">
        <v>7</v>
      </c>
      <c r="B14" s="1">
        <v>124</v>
      </c>
      <c r="C14" s="1">
        <v>135</v>
      </c>
      <c r="D14" s="1">
        <v>112</v>
      </c>
      <c r="E14" s="1">
        <v>63</v>
      </c>
      <c r="F14" s="1">
        <v>20</v>
      </c>
      <c r="G14" s="1">
        <v>4</v>
      </c>
      <c r="H14" s="1">
        <v>0</v>
      </c>
      <c r="J14" s="1" t="s">
        <v>7</v>
      </c>
      <c r="K14" s="1">
        <v>124</v>
      </c>
      <c r="L14" s="1">
        <v>134</v>
      </c>
      <c r="M14" s="1">
        <v>111</v>
      </c>
      <c r="N14" s="1">
        <v>63</v>
      </c>
      <c r="O14" s="1">
        <v>20</v>
      </c>
      <c r="P14" s="1">
        <v>4</v>
      </c>
      <c r="Q14" s="1">
        <v>0</v>
      </c>
    </row>
    <row r="15" spans="1:17" s="3" customFormat="1" ht="24" customHeight="1">
      <c r="A15" s="1" t="s">
        <v>8</v>
      </c>
      <c r="B15" s="1">
        <v>164</v>
      </c>
      <c r="C15" s="1">
        <v>173</v>
      </c>
      <c r="D15" s="1">
        <v>127</v>
      </c>
      <c r="E15" s="1">
        <v>113</v>
      </c>
      <c r="F15" s="1">
        <v>69</v>
      </c>
      <c r="G15" s="1">
        <v>29</v>
      </c>
      <c r="H15" s="1">
        <v>5</v>
      </c>
      <c r="J15" s="1" t="s">
        <v>8</v>
      </c>
      <c r="K15" s="1">
        <v>164</v>
      </c>
      <c r="L15" s="1">
        <v>173</v>
      </c>
      <c r="M15" s="1">
        <v>127</v>
      </c>
      <c r="N15" s="1">
        <v>113</v>
      </c>
      <c r="O15" s="1">
        <v>69</v>
      </c>
      <c r="P15" s="1">
        <v>29</v>
      </c>
      <c r="Q15" s="1">
        <v>5</v>
      </c>
    </row>
    <row r="16" spans="1:17" s="3" customFormat="1" ht="24" customHeight="1">
      <c r="A16" s="1" t="s">
        <v>9</v>
      </c>
      <c r="B16" s="1">
        <f aca="true" t="shared" si="4" ref="B16:H16">SUM(B14:B15)</f>
        <v>288</v>
      </c>
      <c r="C16" s="1">
        <f t="shared" si="4"/>
        <v>308</v>
      </c>
      <c r="D16" s="1">
        <f t="shared" si="4"/>
        <v>239</v>
      </c>
      <c r="E16" s="1">
        <f t="shared" si="4"/>
        <v>176</v>
      </c>
      <c r="F16" s="1">
        <f t="shared" si="4"/>
        <v>89</v>
      </c>
      <c r="G16" s="1">
        <f t="shared" si="4"/>
        <v>33</v>
      </c>
      <c r="H16" s="1">
        <f t="shared" si="4"/>
        <v>5</v>
      </c>
      <c r="J16" s="1" t="s">
        <v>9</v>
      </c>
      <c r="K16" s="1">
        <f aca="true" t="shared" si="5" ref="K16:Q16">SUM(K14:K15)</f>
        <v>288</v>
      </c>
      <c r="L16" s="1">
        <f t="shared" si="5"/>
        <v>307</v>
      </c>
      <c r="M16" s="1">
        <f t="shared" si="5"/>
        <v>238</v>
      </c>
      <c r="N16" s="1">
        <f t="shared" si="5"/>
        <v>176</v>
      </c>
      <c r="O16" s="1">
        <f t="shared" si="5"/>
        <v>89</v>
      </c>
      <c r="P16" s="1">
        <f t="shared" si="5"/>
        <v>33</v>
      </c>
      <c r="Q16" s="1">
        <f t="shared" si="5"/>
        <v>5</v>
      </c>
    </row>
    <row r="17" ht="24" customHeight="1"/>
    <row r="18" spans="6:17" ht="24" customHeight="1">
      <c r="F18" s="1" t="s">
        <v>7</v>
      </c>
      <c r="G18" s="1" t="s">
        <v>8</v>
      </c>
      <c r="H18" s="1" t="s">
        <v>24</v>
      </c>
      <c r="O18" s="1" t="s">
        <v>7</v>
      </c>
      <c r="P18" s="1" t="s">
        <v>8</v>
      </c>
      <c r="Q18" s="1" t="s">
        <v>24</v>
      </c>
    </row>
    <row r="19" spans="6:17" ht="24" customHeight="1">
      <c r="F19" s="1">
        <f>B4+C4+D4+E4+F4+G4+H4+B9+C9+D9+E9+F9+G9+H9+B14+C14+D14+E14+F14+G14+H14</f>
        <v>2078</v>
      </c>
      <c r="G19" s="1">
        <f>B5+D5+E5+F5+G5+H5+B10+C10+D10+E10+F10+G10+H10+B15+C15+D15+E15+F15+G15+H15+C5</f>
        <v>2314</v>
      </c>
      <c r="H19" s="1">
        <f>SUM(F19:G19)</f>
        <v>4392</v>
      </c>
      <c r="O19" s="1">
        <f>K4+L4+M4+N4+O4+P4+Q4+K9+L9+M9+N9+O9+P9+Q9+K14+L14+M14+N14+O14+P14+Q14</f>
        <v>2064</v>
      </c>
      <c r="P19" s="1">
        <f>K5+M5+N5+O5+P5+Q5+K10+L10+M10+N10+O10+P10+Q10+K15+L15+M15+N15+O15+P15+Q15+L5</f>
        <v>2305</v>
      </c>
      <c r="Q19" s="1">
        <f>SUM(O19:P19)</f>
        <v>4369</v>
      </c>
    </row>
    <row r="20" spans="1:13" ht="13.5">
      <c r="A20" s="4" t="s">
        <v>26</v>
      </c>
      <c r="B20" s="5">
        <f>B6+C6+D6+E6+F6+G6+H6+B11+C11+D11+E11+F11</f>
        <v>2555</v>
      </c>
      <c r="C20" s="6" t="s">
        <v>27</v>
      </c>
      <c r="D20" s="5">
        <f>C11+D11+E11+F11+G11+H11+B16+C16+D16+E16+F16+G16+H16</f>
        <v>2867</v>
      </c>
      <c r="J20" s="4" t="s">
        <v>26</v>
      </c>
      <c r="K20" s="5">
        <f>K6+L6+M6+N6+O6+P6+Q6+K11+L11+M11+N11+O11</f>
        <v>2535</v>
      </c>
      <c r="L20" s="6" t="s">
        <v>27</v>
      </c>
      <c r="M20" s="5">
        <f>L11+M11+N11+O11+P11+Q11+K16+L16+M16+N16+O16+P16+Q16</f>
        <v>2860</v>
      </c>
    </row>
    <row r="21" spans="1:13" ht="13.5">
      <c r="A21" s="4" t="s">
        <v>28</v>
      </c>
      <c r="B21" s="5">
        <f>B20+G11</f>
        <v>2945</v>
      </c>
      <c r="C21" s="6" t="s">
        <v>29</v>
      </c>
      <c r="D21" s="5">
        <f>D20-C11-D11</f>
        <v>2381</v>
      </c>
      <c r="J21" s="4" t="s">
        <v>28</v>
      </c>
      <c r="K21" s="5">
        <f>K20+P11</f>
        <v>2925</v>
      </c>
      <c r="L21" s="6" t="s">
        <v>29</v>
      </c>
      <c r="M21" s="5">
        <f>M20-L11-M11</f>
        <v>2377</v>
      </c>
    </row>
    <row r="22" spans="1:13" ht="13.5">
      <c r="A22" s="4" t="s">
        <v>30</v>
      </c>
      <c r="B22" s="5">
        <f>B21+H11</f>
        <v>3254</v>
      </c>
      <c r="C22" s="6" t="s">
        <v>25</v>
      </c>
      <c r="D22" s="5">
        <f>D21-E11-F11</f>
        <v>1837</v>
      </c>
      <c r="J22" s="4" t="s">
        <v>30</v>
      </c>
      <c r="K22" s="5">
        <f>K21+Q11</f>
        <v>3233</v>
      </c>
      <c r="L22" s="6" t="s">
        <v>25</v>
      </c>
      <c r="M22" s="5">
        <f>M21-N11-O11</f>
        <v>1834</v>
      </c>
    </row>
    <row r="23" spans="3:13" ht="13.5">
      <c r="C23" s="6" t="s">
        <v>31</v>
      </c>
      <c r="D23" s="5">
        <f>D22-G11</f>
        <v>1447</v>
      </c>
      <c r="L23" s="6" t="s">
        <v>31</v>
      </c>
      <c r="M23" s="5">
        <f>M22-P11</f>
        <v>1444</v>
      </c>
    </row>
    <row r="24" spans="3:13" ht="13.5">
      <c r="C24" s="6" t="s">
        <v>32</v>
      </c>
      <c r="D24" s="5">
        <f>D23-H11</f>
        <v>1138</v>
      </c>
      <c r="L24" s="6" t="s">
        <v>32</v>
      </c>
      <c r="M24" s="5">
        <f>M23-Q11</f>
        <v>1136</v>
      </c>
    </row>
  </sheetData>
  <sheetProtection/>
  <mergeCells count="2">
    <mergeCell ref="A1:H1"/>
    <mergeCell ref="J1:Q1"/>
  </mergeCells>
  <printOptions/>
  <pageMargins left="0.7874015748031497" right="0" top="0.984251968503937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zoomScale="75" zoomScaleNormal="75" zoomScalePageLayoutView="0" workbookViewId="0" topLeftCell="A1">
      <selection activeCell="F19" sqref="F19"/>
    </sheetView>
  </sheetViews>
  <sheetFormatPr defaultColWidth="9.00390625" defaultRowHeight="13.5"/>
  <cols>
    <col min="1" max="8" width="15.625" style="0" customWidth="1"/>
    <col min="10" max="17" width="15.625" style="0" customWidth="1"/>
  </cols>
  <sheetData>
    <row r="1" spans="1:17" s="2" customFormat="1" ht="26.25" customHeight="1">
      <c r="A1" s="8" t="s">
        <v>36</v>
      </c>
      <c r="B1" s="8"/>
      <c r="C1" s="8"/>
      <c r="D1" s="8"/>
      <c r="E1" s="8"/>
      <c r="F1" s="8"/>
      <c r="G1" s="8"/>
      <c r="H1" s="8"/>
      <c r="J1" s="8" t="s">
        <v>36</v>
      </c>
      <c r="K1" s="8"/>
      <c r="L1" s="8"/>
      <c r="M1" s="8"/>
      <c r="N1" s="8"/>
      <c r="O1" s="8"/>
      <c r="P1" s="8"/>
      <c r="Q1" s="8"/>
    </row>
    <row r="2" spans="1:10" ht="24" customHeight="1">
      <c r="A2" s="7" t="s">
        <v>44</v>
      </c>
      <c r="J2" s="7" t="s">
        <v>46</v>
      </c>
    </row>
    <row r="3" spans="1:17" ht="24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J3" s="1"/>
      <c r="K3" s="1" t="s">
        <v>0</v>
      </c>
      <c r="L3" s="1" t="s">
        <v>1</v>
      </c>
      <c r="M3" s="1" t="s">
        <v>2</v>
      </c>
      <c r="N3" s="1" t="s">
        <v>3</v>
      </c>
      <c r="O3" s="1" t="s">
        <v>4</v>
      </c>
      <c r="P3" s="1" t="s">
        <v>5</v>
      </c>
      <c r="Q3" s="1" t="s">
        <v>6</v>
      </c>
    </row>
    <row r="4" spans="1:17" s="3" customFormat="1" ht="24" customHeight="1">
      <c r="A4" s="1" t="s">
        <v>7</v>
      </c>
      <c r="B4" s="1">
        <v>73</v>
      </c>
      <c r="C4" s="1">
        <v>71</v>
      </c>
      <c r="D4" s="1">
        <v>89</v>
      </c>
      <c r="E4" s="1">
        <v>92</v>
      </c>
      <c r="F4" s="1">
        <v>112</v>
      </c>
      <c r="G4" s="1">
        <v>91</v>
      </c>
      <c r="H4" s="1">
        <v>115</v>
      </c>
      <c r="J4" s="1" t="s">
        <v>7</v>
      </c>
      <c r="K4" s="1">
        <v>73</v>
      </c>
      <c r="L4" s="1">
        <v>71</v>
      </c>
      <c r="M4" s="1">
        <v>89</v>
      </c>
      <c r="N4" s="1">
        <v>91</v>
      </c>
      <c r="O4" s="1">
        <v>111</v>
      </c>
      <c r="P4" s="1">
        <v>90</v>
      </c>
      <c r="Q4" s="1">
        <v>110</v>
      </c>
    </row>
    <row r="5" spans="1:17" s="3" customFormat="1" ht="24" customHeight="1">
      <c r="A5" s="1" t="s">
        <v>8</v>
      </c>
      <c r="B5" s="1">
        <v>69</v>
      </c>
      <c r="C5" s="1">
        <v>67</v>
      </c>
      <c r="D5" s="1">
        <v>99</v>
      </c>
      <c r="E5" s="1">
        <v>76</v>
      </c>
      <c r="F5" s="1">
        <v>124</v>
      </c>
      <c r="G5" s="1">
        <v>80</v>
      </c>
      <c r="H5" s="1">
        <v>113</v>
      </c>
      <c r="J5" s="1" t="s">
        <v>8</v>
      </c>
      <c r="K5" s="1">
        <v>69</v>
      </c>
      <c r="L5" s="1">
        <v>67</v>
      </c>
      <c r="M5" s="1">
        <v>99</v>
      </c>
      <c r="N5" s="1">
        <v>76</v>
      </c>
      <c r="O5" s="1">
        <v>120</v>
      </c>
      <c r="P5" s="1">
        <v>79</v>
      </c>
      <c r="Q5" s="1">
        <v>110</v>
      </c>
    </row>
    <row r="6" spans="1:17" s="3" customFormat="1" ht="24" customHeight="1">
      <c r="A6" s="1" t="s">
        <v>9</v>
      </c>
      <c r="B6" s="1">
        <f aca="true" t="shared" si="0" ref="B6:H6">SUM(B4:B5)</f>
        <v>142</v>
      </c>
      <c r="C6" s="1">
        <f t="shared" si="0"/>
        <v>138</v>
      </c>
      <c r="D6" s="1">
        <f t="shared" si="0"/>
        <v>188</v>
      </c>
      <c r="E6" s="1">
        <f t="shared" si="0"/>
        <v>168</v>
      </c>
      <c r="F6" s="1">
        <f t="shared" si="0"/>
        <v>236</v>
      </c>
      <c r="G6" s="1">
        <f t="shared" si="0"/>
        <v>171</v>
      </c>
      <c r="H6" s="1">
        <f t="shared" si="0"/>
        <v>228</v>
      </c>
      <c r="J6" s="1" t="s">
        <v>9</v>
      </c>
      <c r="K6" s="1">
        <f aca="true" t="shared" si="1" ref="K6:Q6">SUM(K4:K5)</f>
        <v>142</v>
      </c>
      <c r="L6" s="1">
        <f t="shared" si="1"/>
        <v>138</v>
      </c>
      <c r="M6" s="1">
        <f t="shared" si="1"/>
        <v>188</v>
      </c>
      <c r="N6" s="1">
        <f t="shared" si="1"/>
        <v>167</v>
      </c>
      <c r="O6" s="1">
        <f t="shared" si="1"/>
        <v>231</v>
      </c>
      <c r="P6" s="1">
        <f t="shared" si="1"/>
        <v>169</v>
      </c>
      <c r="Q6" s="1">
        <f t="shared" si="1"/>
        <v>220</v>
      </c>
    </row>
    <row r="7" ht="24" customHeight="1"/>
    <row r="8" spans="1:17" s="3" customFormat="1" ht="24" customHeight="1">
      <c r="A8" s="1"/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16</v>
      </c>
      <c r="J8" s="1"/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</row>
    <row r="9" spans="1:17" s="3" customFormat="1" ht="24" customHeight="1">
      <c r="A9" s="1" t="s">
        <v>7</v>
      </c>
      <c r="B9" s="1">
        <v>157</v>
      </c>
      <c r="C9" s="1">
        <v>114</v>
      </c>
      <c r="D9" s="1">
        <v>126</v>
      </c>
      <c r="E9" s="1">
        <v>124</v>
      </c>
      <c r="F9" s="1">
        <v>124</v>
      </c>
      <c r="G9" s="1">
        <v>182</v>
      </c>
      <c r="H9" s="1">
        <v>157</v>
      </c>
      <c r="J9" s="1" t="s">
        <v>7</v>
      </c>
      <c r="K9" s="1">
        <v>155</v>
      </c>
      <c r="L9" s="1">
        <v>112</v>
      </c>
      <c r="M9" s="1">
        <v>126</v>
      </c>
      <c r="N9" s="1">
        <v>124</v>
      </c>
      <c r="O9" s="1">
        <v>123</v>
      </c>
      <c r="P9" s="1">
        <v>182</v>
      </c>
      <c r="Q9" s="1">
        <v>157</v>
      </c>
    </row>
    <row r="10" spans="1:17" s="3" customFormat="1" ht="24" customHeight="1">
      <c r="A10" s="1" t="s">
        <v>8</v>
      </c>
      <c r="B10" s="1">
        <v>108</v>
      </c>
      <c r="C10" s="1">
        <v>126</v>
      </c>
      <c r="D10" s="1">
        <v>123</v>
      </c>
      <c r="E10" s="1">
        <v>136</v>
      </c>
      <c r="F10" s="1">
        <v>156</v>
      </c>
      <c r="G10" s="1">
        <v>203</v>
      </c>
      <c r="H10" s="1">
        <v>156</v>
      </c>
      <c r="J10" s="1" t="s">
        <v>8</v>
      </c>
      <c r="K10" s="1">
        <v>107</v>
      </c>
      <c r="L10" s="1">
        <v>126</v>
      </c>
      <c r="M10" s="1">
        <v>122</v>
      </c>
      <c r="N10" s="1">
        <v>136</v>
      </c>
      <c r="O10" s="1">
        <v>156</v>
      </c>
      <c r="P10" s="1">
        <v>203</v>
      </c>
      <c r="Q10" s="1">
        <v>155</v>
      </c>
    </row>
    <row r="11" spans="1:17" s="3" customFormat="1" ht="24" customHeight="1">
      <c r="A11" s="1" t="s">
        <v>9</v>
      </c>
      <c r="B11" s="1">
        <f aca="true" t="shared" si="2" ref="B11:H11">SUM(B9:B10)</f>
        <v>265</v>
      </c>
      <c r="C11" s="1">
        <f t="shared" si="2"/>
        <v>240</v>
      </c>
      <c r="D11" s="1">
        <f t="shared" si="2"/>
        <v>249</v>
      </c>
      <c r="E11" s="1">
        <f t="shared" si="2"/>
        <v>260</v>
      </c>
      <c r="F11" s="1">
        <f t="shared" si="2"/>
        <v>280</v>
      </c>
      <c r="G11" s="1">
        <f t="shared" si="2"/>
        <v>385</v>
      </c>
      <c r="H11" s="1">
        <f t="shared" si="2"/>
        <v>313</v>
      </c>
      <c r="J11" s="1" t="s">
        <v>9</v>
      </c>
      <c r="K11" s="1">
        <f aca="true" t="shared" si="3" ref="K11:Q11">SUM(K9:K10)</f>
        <v>262</v>
      </c>
      <c r="L11" s="1">
        <f t="shared" si="3"/>
        <v>238</v>
      </c>
      <c r="M11" s="1">
        <f t="shared" si="3"/>
        <v>248</v>
      </c>
      <c r="N11" s="1">
        <f t="shared" si="3"/>
        <v>260</v>
      </c>
      <c r="O11" s="1">
        <f t="shared" si="3"/>
        <v>279</v>
      </c>
      <c r="P11" s="1">
        <f t="shared" si="3"/>
        <v>385</v>
      </c>
      <c r="Q11" s="1">
        <f t="shared" si="3"/>
        <v>312</v>
      </c>
    </row>
    <row r="12" ht="24" customHeight="1"/>
    <row r="13" spans="1:17" s="3" customFormat="1" ht="24" customHeight="1">
      <c r="A13" s="1"/>
      <c r="B13" s="1" t="s">
        <v>17</v>
      </c>
      <c r="C13" s="1" t="s">
        <v>18</v>
      </c>
      <c r="D13" s="1" t="s">
        <v>19</v>
      </c>
      <c r="E13" s="1" t="s">
        <v>20</v>
      </c>
      <c r="F13" s="1" t="s">
        <v>21</v>
      </c>
      <c r="G13" s="1" t="s">
        <v>22</v>
      </c>
      <c r="H13" s="1" t="s">
        <v>23</v>
      </c>
      <c r="J13" s="1"/>
      <c r="K13" s="1" t="s">
        <v>17</v>
      </c>
      <c r="L13" s="1" t="s">
        <v>18</v>
      </c>
      <c r="M13" s="1" t="s">
        <v>19</v>
      </c>
      <c r="N13" s="1" t="s">
        <v>20</v>
      </c>
      <c r="O13" s="1" t="s">
        <v>21</v>
      </c>
      <c r="P13" s="1" t="s">
        <v>22</v>
      </c>
      <c r="Q13" s="1" t="s">
        <v>23</v>
      </c>
    </row>
    <row r="14" spans="1:17" s="3" customFormat="1" ht="24" customHeight="1">
      <c r="A14" s="1" t="s">
        <v>7</v>
      </c>
      <c r="B14" s="1">
        <v>123</v>
      </c>
      <c r="C14" s="1">
        <v>134</v>
      </c>
      <c r="D14" s="1">
        <v>113</v>
      </c>
      <c r="E14" s="1">
        <v>63</v>
      </c>
      <c r="F14" s="1">
        <v>19</v>
      </c>
      <c r="G14" s="1">
        <v>5</v>
      </c>
      <c r="H14" s="1">
        <v>0</v>
      </c>
      <c r="J14" s="1" t="s">
        <v>7</v>
      </c>
      <c r="K14" s="1">
        <v>123</v>
      </c>
      <c r="L14" s="1">
        <v>133</v>
      </c>
      <c r="M14" s="1">
        <v>112</v>
      </c>
      <c r="N14" s="1">
        <v>63</v>
      </c>
      <c r="O14" s="1">
        <v>19</v>
      </c>
      <c r="P14" s="1">
        <v>5</v>
      </c>
      <c r="Q14" s="1">
        <v>0</v>
      </c>
    </row>
    <row r="15" spans="1:17" s="3" customFormat="1" ht="24" customHeight="1">
      <c r="A15" s="1" t="s">
        <v>8</v>
      </c>
      <c r="B15" s="1">
        <v>166</v>
      </c>
      <c r="C15" s="1">
        <v>173</v>
      </c>
      <c r="D15" s="1">
        <v>130</v>
      </c>
      <c r="E15" s="1">
        <v>112</v>
      </c>
      <c r="F15" s="1">
        <v>68</v>
      </c>
      <c r="G15" s="1">
        <v>29</v>
      </c>
      <c r="H15" s="1">
        <v>5</v>
      </c>
      <c r="J15" s="1" t="s">
        <v>8</v>
      </c>
      <c r="K15" s="1">
        <v>166</v>
      </c>
      <c r="L15" s="1">
        <v>173</v>
      </c>
      <c r="M15" s="1">
        <v>130</v>
      </c>
      <c r="N15" s="1">
        <v>112</v>
      </c>
      <c r="O15" s="1">
        <v>68</v>
      </c>
      <c r="P15" s="1">
        <v>29</v>
      </c>
      <c r="Q15" s="1">
        <v>5</v>
      </c>
    </row>
    <row r="16" spans="1:17" s="3" customFormat="1" ht="24" customHeight="1">
      <c r="A16" s="1" t="s">
        <v>9</v>
      </c>
      <c r="B16" s="1">
        <f aca="true" t="shared" si="4" ref="B16:H16">SUM(B14:B15)</f>
        <v>289</v>
      </c>
      <c r="C16" s="1">
        <f t="shared" si="4"/>
        <v>307</v>
      </c>
      <c r="D16" s="1">
        <f t="shared" si="4"/>
        <v>243</v>
      </c>
      <c r="E16" s="1">
        <f t="shared" si="4"/>
        <v>175</v>
      </c>
      <c r="F16" s="1">
        <f t="shared" si="4"/>
        <v>87</v>
      </c>
      <c r="G16" s="1">
        <f t="shared" si="4"/>
        <v>34</v>
      </c>
      <c r="H16" s="1">
        <f t="shared" si="4"/>
        <v>5</v>
      </c>
      <c r="J16" s="1" t="s">
        <v>9</v>
      </c>
      <c r="K16" s="1">
        <f aca="true" t="shared" si="5" ref="K16:Q16">SUM(K14:K15)</f>
        <v>289</v>
      </c>
      <c r="L16" s="1">
        <f t="shared" si="5"/>
        <v>306</v>
      </c>
      <c r="M16" s="1">
        <f t="shared" si="5"/>
        <v>242</v>
      </c>
      <c r="N16" s="1">
        <f t="shared" si="5"/>
        <v>175</v>
      </c>
      <c r="O16" s="1">
        <f t="shared" si="5"/>
        <v>87</v>
      </c>
      <c r="P16" s="1">
        <f t="shared" si="5"/>
        <v>34</v>
      </c>
      <c r="Q16" s="1">
        <f t="shared" si="5"/>
        <v>5</v>
      </c>
    </row>
    <row r="17" ht="24" customHeight="1"/>
    <row r="18" spans="6:17" ht="24" customHeight="1">
      <c r="F18" s="1" t="s">
        <v>7</v>
      </c>
      <c r="G18" s="1" t="s">
        <v>8</v>
      </c>
      <c r="H18" s="1" t="s">
        <v>24</v>
      </c>
      <c r="O18" s="1" t="s">
        <v>7</v>
      </c>
      <c r="P18" s="1" t="s">
        <v>8</v>
      </c>
      <c r="Q18" s="1" t="s">
        <v>24</v>
      </c>
    </row>
    <row r="19" spans="6:17" ht="24" customHeight="1">
      <c r="F19" s="1">
        <f>B4+C4+D4+E4+F4+G4+H4+B9+C9+D9+E9+F9+G9+H9+B14+C14+D14+E14+F14+G14+H14</f>
        <v>2084</v>
      </c>
      <c r="G19" s="1">
        <f>B5+D5+E5+F5+G5+H5+B10+C10+D10+E10+F10+G10+H10+B15+C15+D15+E15+F15+G15+H15+C5</f>
        <v>2319</v>
      </c>
      <c r="H19" s="1">
        <f>SUM(F19:G19)</f>
        <v>4403</v>
      </c>
      <c r="O19" s="1">
        <f>K4+L4+M4+N4+O4+P4+Q4+K9+L9+M9+N9+O9+P9+Q9+K14+L14+M14+N14+O14+P14+Q14</f>
        <v>2069</v>
      </c>
      <c r="P19" s="1">
        <f>K5+M5+N5+O5+P5+Q5+K10+L10+M10+N10+O10+P10+Q10+K15+L15+M15+N15+O15+P15+Q15+L5</f>
        <v>2308</v>
      </c>
      <c r="Q19" s="1">
        <f>SUM(O19:P19)</f>
        <v>4377</v>
      </c>
    </row>
    <row r="20" spans="1:13" ht="13.5">
      <c r="A20" s="4" t="s">
        <v>26</v>
      </c>
      <c r="B20" s="5">
        <f>B6+C6+D6+E6+F6+G6+H6+B11+C11+D11+E11+F11</f>
        <v>2565</v>
      </c>
      <c r="C20" s="6" t="s">
        <v>27</v>
      </c>
      <c r="D20" s="5">
        <f>C11+D11+E11+F11+G11+H11+B16+C16+D16+E16+F16+G16+H16</f>
        <v>2867</v>
      </c>
      <c r="J20" s="4" t="s">
        <v>26</v>
      </c>
      <c r="K20" s="5">
        <f>K6+L6+M6+N6+O6+P6+Q6+K11+L11+M11+N11+O11</f>
        <v>2542</v>
      </c>
      <c r="L20" s="6" t="s">
        <v>27</v>
      </c>
      <c r="M20" s="5">
        <f>L11+M11+N11+O11+P11+Q11+K16+L16+M16+N16+O16+P16+Q16</f>
        <v>2860</v>
      </c>
    </row>
    <row r="21" spans="1:13" ht="13.5">
      <c r="A21" s="4" t="s">
        <v>28</v>
      </c>
      <c r="B21" s="5">
        <f>B20+G11</f>
        <v>2950</v>
      </c>
      <c r="C21" s="6" t="s">
        <v>29</v>
      </c>
      <c r="D21" s="5">
        <f>D20-C11-D11</f>
        <v>2378</v>
      </c>
      <c r="J21" s="4" t="s">
        <v>28</v>
      </c>
      <c r="K21" s="5">
        <f>K20+P11</f>
        <v>2927</v>
      </c>
      <c r="L21" s="6" t="s">
        <v>29</v>
      </c>
      <c r="M21" s="5">
        <f>M20-L11-M11</f>
        <v>2374</v>
      </c>
    </row>
    <row r="22" spans="1:13" ht="13.5">
      <c r="A22" s="4" t="s">
        <v>30</v>
      </c>
      <c r="B22" s="5">
        <f>B21+H11</f>
        <v>3263</v>
      </c>
      <c r="C22" s="6" t="s">
        <v>25</v>
      </c>
      <c r="D22" s="5">
        <f>D21-E11-F11</f>
        <v>1838</v>
      </c>
      <c r="J22" s="4" t="s">
        <v>30</v>
      </c>
      <c r="K22" s="5">
        <f>K21+Q11</f>
        <v>3239</v>
      </c>
      <c r="L22" s="6" t="s">
        <v>25</v>
      </c>
      <c r="M22" s="5">
        <f>M21-N11-O11</f>
        <v>1835</v>
      </c>
    </row>
    <row r="23" spans="3:13" ht="13.5">
      <c r="C23" s="6" t="s">
        <v>31</v>
      </c>
      <c r="D23" s="5">
        <f>D22-G11</f>
        <v>1453</v>
      </c>
      <c r="L23" s="6" t="s">
        <v>31</v>
      </c>
      <c r="M23" s="5">
        <f>M22-P11</f>
        <v>1450</v>
      </c>
    </row>
    <row r="24" spans="3:13" ht="13.5">
      <c r="C24" s="6" t="s">
        <v>32</v>
      </c>
      <c r="D24" s="5">
        <f>D23-H11</f>
        <v>1140</v>
      </c>
      <c r="L24" s="6" t="s">
        <v>32</v>
      </c>
      <c r="M24" s="5">
        <f>M23-Q11</f>
        <v>1138</v>
      </c>
    </row>
  </sheetData>
  <sheetProtection/>
  <mergeCells count="2">
    <mergeCell ref="A1:H1"/>
    <mergeCell ref="J1:Q1"/>
  </mergeCells>
  <printOptions/>
  <pageMargins left="0.7874015748031497" right="0" top="0.984251968503937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4"/>
  <sheetViews>
    <sheetView zoomScale="75" zoomScaleNormal="75" zoomScalePageLayoutView="0" workbookViewId="0" topLeftCell="A1">
      <selection activeCell="B4" sqref="B4"/>
    </sheetView>
  </sheetViews>
  <sheetFormatPr defaultColWidth="9.00390625" defaultRowHeight="13.5"/>
  <cols>
    <col min="1" max="8" width="15.625" style="0" customWidth="1"/>
    <col min="10" max="17" width="15.625" style="0" customWidth="1"/>
  </cols>
  <sheetData>
    <row r="1" spans="1:17" s="2" customFormat="1" ht="26.25" customHeight="1">
      <c r="A1" s="8" t="s">
        <v>37</v>
      </c>
      <c r="B1" s="8"/>
      <c r="C1" s="8"/>
      <c r="D1" s="8"/>
      <c r="E1" s="8"/>
      <c r="F1" s="8"/>
      <c r="G1" s="8"/>
      <c r="H1" s="8"/>
      <c r="J1" s="8" t="s">
        <v>37</v>
      </c>
      <c r="K1" s="8"/>
      <c r="L1" s="8"/>
      <c r="M1" s="8"/>
      <c r="N1" s="8"/>
      <c r="O1" s="8"/>
      <c r="P1" s="8"/>
      <c r="Q1" s="8"/>
    </row>
    <row r="2" spans="1:10" ht="24" customHeight="1">
      <c r="A2" s="7" t="s">
        <v>44</v>
      </c>
      <c r="J2" s="7" t="s">
        <v>46</v>
      </c>
    </row>
    <row r="3" spans="1:17" ht="24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J3" s="1"/>
      <c r="K3" s="1" t="s">
        <v>0</v>
      </c>
      <c r="L3" s="1" t="s">
        <v>1</v>
      </c>
      <c r="M3" s="1" t="s">
        <v>2</v>
      </c>
      <c r="N3" s="1" t="s">
        <v>3</v>
      </c>
      <c r="O3" s="1" t="s">
        <v>4</v>
      </c>
      <c r="P3" s="1" t="s">
        <v>5</v>
      </c>
      <c r="Q3" s="1" t="s">
        <v>6</v>
      </c>
    </row>
    <row r="4" spans="1:17" s="3" customFormat="1" ht="24" customHeight="1">
      <c r="A4" s="1" t="s">
        <v>7</v>
      </c>
      <c r="B4" s="1">
        <v>70</v>
      </c>
      <c r="C4" s="1">
        <v>72</v>
      </c>
      <c r="D4" s="1">
        <v>89</v>
      </c>
      <c r="E4" s="1">
        <v>91</v>
      </c>
      <c r="F4" s="1">
        <v>113</v>
      </c>
      <c r="G4" s="1">
        <v>92</v>
      </c>
      <c r="H4" s="1">
        <v>112</v>
      </c>
      <c r="J4" s="1" t="s">
        <v>7</v>
      </c>
      <c r="K4" s="1">
        <v>70</v>
      </c>
      <c r="L4" s="1">
        <v>72</v>
      </c>
      <c r="M4" s="1">
        <v>89</v>
      </c>
      <c r="N4" s="1">
        <v>90</v>
      </c>
      <c r="O4" s="1">
        <v>113</v>
      </c>
      <c r="P4" s="1">
        <v>90</v>
      </c>
      <c r="Q4" s="1">
        <v>107</v>
      </c>
    </row>
    <row r="5" spans="1:17" s="3" customFormat="1" ht="24" customHeight="1">
      <c r="A5" s="1" t="s">
        <v>8</v>
      </c>
      <c r="B5" s="1">
        <v>69</v>
      </c>
      <c r="C5" s="1">
        <v>67</v>
      </c>
      <c r="D5" s="1">
        <v>99</v>
      </c>
      <c r="E5" s="1">
        <v>75</v>
      </c>
      <c r="F5" s="1">
        <v>125</v>
      </c>
      <c r="G5" s="1">
        <v>81</v>
      </c>
      <c r="H5" s="1">
        <v>108</v>
      </c>
      <c r="J5" s="1" t="s">
        <v>8</v>
      </c>
      <c r="K5" s="1">
        <v>69</v>
      </c>
      <c r="L5" s="1">
        <v>67</v>
      </c>
      <c r="M5" s="1">
        <v>99</v>
      </c>
      <c r="N5" s="1">
        <v>75</v>
      </c>
      <c r="O5" s="1">
        <v>121</v>
      </c>
      <c r="P5" s="1">
        <v>80</v>
      </c>
      <c r="Q5" s="1">
        <v>105</v>
      </c>
    </row>
    <row r="6" spans="1:17" s="3" customFormat="1" ht="24" customHeight="1">
      <c r="A6" s="1" t="s">
        <v>9</v>
      </c>
      <c r="B6" s="1">
        <f aca="true" t="shared" si="0" ref="B6:H6">SUM(B4:B5)</f>
        <v>139</v>
      </c>
      <c r="C6" s="1">
        <f t="shared" si="0"/>
        <v>139</v>
      </c>
      <c r="D6" s="1">
        <f t="shared" si="0"/>
        <v>188</v>
      </c>
      <c r="E6" s="1">
        <f t="shared" si="0"/>
        <v>166</v>
      </c>
      <c r="F6" s="1">
        <f t="shared" si="0"/>
        <v>238</v>
      </c>
      <c r="G6" s="1">
        <f t="shared" si="0"/>
        <v>173</v>
      </c>
      <c r="H6" s="1">
        <f t="shared" si="0"/>
        <v>220</v>
      </c>
      <c r="J6" s="1" t="s">
        <v>9</v>
      </c>
      <c r="K6" s="1">
        <f aca="true" t="shared" si="1" ref="K6:Q6">SUM(K4:K5)</f>
        <v>139</v>
      </c>
      <c r="L6" s="1">
        <f t="shared" si="1"/>
        <v>139</v>
      </c>
      <c r="M6" s="1">
        <f t="shared" si="1"/>
        <v>188</v>
      </c>
      <c r="N6" s="1">
        <f t="shared" si="1"/>
        <v>165</v>
      </c>
      <c r="O6" s="1">
        <f t="shared" si="1"/>
        <v>234</v>
      </c>
      <c r="P6" s="1">
        <f t="shared" si="1"/>
        <v>170</v>
      </c>
      <c r="Q6" s="1">
        <f t="shared" si="1"/>
        <v>212</v>
      </c>
    </row>
    <row r="7" ht="24" customHeight="1"/>
    <row r="8" spans="1:17" s="3" customFormat="1" ht="24" customHeight="1">
      <c r="A8" s="1"/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16</v>
      </c>
      <c r="J8" s="1"/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</row>
    <row r="9" spans="1:17" s="3" customFormat="1" ht="24" customHeight="1">
      <c r="A9" s="1" t="s">
        <v>7</v>
      </c>
      <c r="B9" s="1">
        <v>157</v>
      </c>
      <c r="C9" s="1">
        <v>115</v>
      </c>
      <c r="D9" s="1">
        <v>126</v>
      </c>
      <c r="E9" s="1">
        <v>122</v>
      </c>
      <c r="F9" s="1">
        <v>128</v>
      </c>
      <c r="G9" s="1">
        <v>183</v>
      </c>
      <c r="H9" s="1">
        <v>154</v>
      </c>
      <c r="J9" s="1" t="s">
        <v>7</v>
      </c>
      <c r="K9" s="1">
        <v>155</v>
      </c>
      <c r="L9" s="1">
        <v>113</v>
      </c>
      <c r="M9" s="1">
        <v>126</v>
      </c>
      <c r="N9" s="1">
        <v>122</v>
      </c>
      <c r="O9" s="1">
        <v>127</v>
      </c>
      <c r="P9" s="1">
        <v>183</v>
      </c>
      <c r="Q9" s="1">
        <v>154</v>
      </c>
    </row>
    <row r="10" spans="1:17" s="3" customFormat="1" ht="24" customHeight="1">
      <c r="A10" s="1" t="s">
        <v>8</v>
      </c>
      <c r="B10" s="1">
        <v>111</v>
      </c>
      <c r="C10" s="1">
        <v>127</v>
      </c>
      <c r="D10" s="1">
        <v>123</v>
      </c>
      <c r="E10" s="1">
        <v>135</v>
      </c>
      <c r="F10" s="1">
        <v>152</v>
      </c>
      <c r="G10" s="1">
        <v>205</v>
      </c>
      <c r="H10" s="1">
        <v>158</v>
      </c>
      <c r="J10" s="1" t="s">
        <v>8</v>
      </c>
      <c r="K10" s="1">
        <v>110</v>
      </c>
      <c r="L10" s="1">
        <v>127</v>
      </c>
      <c r="M10" s="1">
        <v>122</v>
      </c>
      <c r="N10" s="1">
        <v>135</v>
      </c>
      <c r="O10" s="1">
        <v>152</v>
      </c>
      <c r="P10" s="1">
        <v>205</v>
      </c>
      <c r="Q10" s="1">
        <v>157</v>
      </c>
    </row>
    <row r="11" spans="1:17" s="3" customFormat="1" ht="24" customHeight="1">
      <c r="A11" s="1" t="s">
        <v>9</v>
      </c>
      <c r="B11" s="1">
        <f aca="true" t="shared" si="2" ref="B11:H11">SUM(B9:B10)</f>
        <v>268</v>
      </c>
      <c r="C11" s="1">
        <f t="shared" si="2"/>
        <v>242</v>
      </c>
      <c r="D11" s="1">
        <f t="shared" si="2"/>
        <v>249</v>
      </c>
      <c r="E11" s="1">
        <f t="shared" si="2"/>
        <v>257</v>
      </c>
      <c r="F11" s="1">
        <f t="shared" si="2"/>
        <v>280</v>
      </c>
      <c r="G11" s="1">
        <f t="shared" si="2"/>
        <v>388</v>
      </c>
      <c r="H11" s="1">
        <f t="shared" si="2"/>
        <v>312</v>
      </c>
      <c r="J11" s="1" t="s">
        <v>9</v>
      </c>
      <c r="K11" s="1">
        <f aca="true" t="shared" si="3" ref="K11:Q11">SUM(K9:K10)</f>
        <v>265</v>
      </c>
      <c r="L11" s="1">
        <f t="shared" si="3"/>
        <v>240</v>
      </c>
      <c r="M11" s="1">
        <f t="shared" si="3"/>
        <v>248</v>
      </c>
      <c r="N11" s="1">
        <f t="shared" si="3"/>
        <v>257</v>
      </c>
      <c r="O11" s="1">
        <f t="shared" si="3"/>
        <v>279</v>
      </c>
      <c r="P11" s="1">
        <f t="shared" si="3"/>
        <v>388</v>
      </c>
      <c r="Q11" s="1">
        <f t="shared" si="3"/>
        <v>311</v>
      </c>
    </row>
    <row r="12" ht="24" customHeight="1"/>
    <row r="13" spans="1:17" s="3" customFormat="1" ht="24" customHeight="1">
      <c r="A13" s="1"/>
      <c r="B13" s="1" t="s">
        <v>17</v>
      </c>
      <c r="C13" s="1" t="s">
        <v>18</v>
      </c>
      <c r="D13" s="1" t="s">
        <v>19</v>
      </c>
      <c r="E13" s="1" t="s">
        <v>20</v>
      </c>
      <c r="F13" s="1" t="s">
        <v>21</v>
      </c>
      <c r="G13" s="1" t="s">
        <v>22</v>
      </c>
      <c r="H13" s="1" t="s">
        <v>23</v>
      </c>
      <c r="J13" s="1"/>
      <c r="K13" s="1" t="s">
        <v>17</v>
      </c>
      <c r="L13" s="1" t="s">
        <v>18</v>
      </c>
      <c r="M13" s="1" t="s">
        <v>19</v>
      </c>
      <c r="N13" s="1" t="s">
        <v>20</v>
      </c>
      <c r="O13" s="1" t="s">
        <v>21</v>
      </c>
      <c r="P13" s="1" t="s">
        <v>22</v>
      </c>
      <c r="Q13" s="1" t="s">
        <v>23</v>
      </c>
    </row>
    <row r="14" spans="1:17" s="3" customFormat="1" ht="24" customHeight="1">
      <c r="A14" s="1" t="s">
        <v>7</v>
      </c>
      <c r="B14" s="1">
        <v>121</v>
      </c>
      <c r="C14" s="1">
        <v>137</v>
      </c>
      <c r="D14" s="1">
        <v>113</v>
      </c>
      <c r="E14" s="1">
        <v>64</v>
      </c>
      <c r="F14" s="1">
        <v>19</v>
      </c>
      <c r="G14" s="1">
        <v>5</v>
      </c>
      <c r="H14" s="1">
        <v>0</v>
      </c>
      <c r="J14" s="1" t="s">
        <v>7</v>
      </c>
      <c r="K14" s="1">
        <v>121</v>
      </c>
      <c r="L14" s="1">
        <v>136</v>
      </c>
      <c r="M14" s="1">
        <v>112</v>
      </c>
      <c r="N14" s="1">
        <v>64</v>
      </c>
      <c r="O14" s="1">
        <v>19</v>
      </c>
      <c r="P14" s="1">
        <v>5</v>
      </c>
      <c r="Q14" s="1">
        <v>0</v>
      </c>
    </row>
    <row r="15" spans="1:17" s="3" customFormat="1" ht="24" customHeight="1">
      <c r="A15" s="1" t="s">
        <v>8</v>
      </c>
      <c r="B15" s="1">
        <v>167</v>
      </c>
      <c r="C15" s="1">
        <v>171</v>
      </c>
      <c r="D15" s="1">
        <v>134</v>
      </c>
      <c r="E15" s="1">
        <v>111</v>
      </c>
      <c r="F15" s="1">
        <v>68</v>
      </c>
      <c r="G15" s="1">
        <v>28</v>
      </c>
      <c r="H15" s="1">
        <v>5</v>
      </c>
      <c r="J15" s="1" t="s">
        <v>8</v>
      </c>
      <c r="K15" s="1">
        <v>167</v>
      </c>
      <c r="L15" s="1">
        <v>171</v>
      </c>
      <c r="M15" s="1">
        <v>134</v>
      </c>
      <c r="N15" s="1">
        <v>111</v>
      </c>
      <c r="O15" s="1">
        <v>68</v>
      </c>
      <c r="P15" s="1">
        <v>28</v>
      </c>
      <c r="Q15" s="1">
        <v>5</v>
      </c>
    </row>
    <row r="16" spans="1:17" s="3" customFormat="1" ht="24" customHeight="1">
      <c r="A16" s="1" t="s">
        <v>9</v>
      </c>
      <c r="B16" s="1">
        <f aca="true" t="shared" si="4" ref="B16:H16">SUM(B14:B15)</f>
        <v>288</v>
      </c>
      <c r="C16" s="1">
        <f t="shared" si="4"/>
        <v>308</v>
      </c>
      <c r="D16" s="1">
        <f t="shared" si="4"/>
        <v>247</v>
      </c>
      <c r="E16" s="1">
        <f t="shared" si="4"/>
        <v>175</v>
      </c>
      <c r="F16" s="1">
        <f t="shared" si="4"/>
        <v>87</v>
      </c>
      <c r="G16" s="1">
        <f t="shared" si="4"/>
        <v>33</v>
      </c>
      <c r="H16" s="1">
        <f t="shared" si="4"/>
        <v>5</v>
      </c>
      <c r="J16" s="1" t="s">
        <v>9</v>
      </c>
      <c r="K16" s="1">
        <f aca="true" t="shared" si="5" ref="K16:Q16">SUM(K14:K15)</f>
        <v>288</v>
      </c>
      <c r="L16" s="1">
        <f t="shared" si="5"/>
        <v>307</v>
      </c>
      <c r="M16" s="1">
        <f t="shared" si="5"/>
        <v>246</v>
      </c>
      <c r="N16" s="1">
        <f t="shared" si="5"/>
        <v>175</v>
      </c>
      <c r="O16" s="1">
        <f t="shared" si="5"/>
        <v>87</v>
      </c>
      <c r="P16" s="1">
        <f t="shared" si="5"/>
        <v>33</v>
      </c>
      <c r="Q16" s="1">
        <f t="shared" si="5"/>
        <v>5</v>
      </c>
    </row>
    <row r="17" ht="24" customHeight="1"/>
    <row r="18" spans="6:17" ht="24" customHeight="1">
      <c r="F18" s="1" t="s">
        <v>7</v>
      </c>
      <c r="G18" s="1" t="s">
        <v>8</v>
      </c>
      <c r="H18" s="1" t="s">
        <v>24</v>
      </c>
      <c r="O18" s="1" t="s">
        <v>7</v>
      </c>
      <c r="P18" s="1" t="s">
        <v>8</v>
      </c>
      <c r="Q18" s="1" t="s">
        <v>24</v>
      </c>
    </row>
    <row r="19" spans="6:17" ht="24" customHeight="1">
      <c r="F19" s="1">
        <f>B4+C4+D4+E4+F4+G4+H4+B9+C9+D9+E9+F9+G9+H9+B14+C14+D14+E14+F14+G14+H14</f>
        <v>2083</v>
      </c>
      <c r="G19" s="1">
        <f>B5+D5+E5+F5+G5+H5+B10+C10+D10+E10+F10+G10+H10+B15+C15+D15+E15+F15+G15+H15+C5</f>
        <v>2319</v>
      </c>
      <c r="H19" s="1">
        <f>SUM(F19:G19)</f>
        <v>4402</v>
      </c>
      <c r="O19" s="1">
        <f>K4+L4+M4+N4+O4+P4+Q4+K9+L9+M9+N9+O9+P9+Q9+K14+L14+M14+N14+O14+P14+Q14</f>
        <v>2068</v>
      </c>
      <c r="P19" s="1">
        <f>K5+M5+N5+O5+P5+Q5+K10+L10+M10+N10+O10+P10+Q10+K15+L15+M15+N15+O15+P15+Q15+L5</f>
        <v>2308</v>
      </c>
      <c r="Q19" s="1">
        <f>SUM(O19:P19)</f>
        <v>4376</v>
      </c>
    </row>
    <row r="20" spans="1:13" ht="13.5">
      <c r="A20" s="4" t="s">
        <v>26</v>
      </c>
      <c r="B20" s="5">
        <f>B6+C6+D6+E6+F6+G6+H6+B11+C11+D11+E11+F11</f>
        <v>2559</v>
      </c>
      <c r="C20" s="6" t="s">
        <v>27</v>
      </c>
      <c r="D20" s="5">
        <f>C11+D11+E11+F11+G11+H11+B16+C16+D16+E16+F16+G16+H16</f>
        <v>2871</v>
      </c>
      <c r="J20" s="4" t="s">
        <v>26</v>
      </c>
      <c r="K20" s="5">
        <f>K6+L6+M6+N6+O6+P6+Q6+K11+L11+M11+N11+O11</f>
        <v>2536</v>
      </c>
      <c r="L20" s="6" t="s">
        <v>27</v>
      </c>
      <c r="M20" s="5">
        <f>L11+M11+N11+O11+P11+Q11+K16+L16+M16+N16+O16+P16+Q16</f>
        <v>2864</v>
      </c>
    </row>
    <row r="21" spans="1:13" ht="13.5">
      <c r="A21" s="4" t="s">
        <v>28</v>
      </c>
      <c r="B21" s="5">
        <f>B20+G11</f>
        <v>2947</v>
      </c>
      <c r="C21" s="6" t="s">
        <v>29</v>
      </c>
      <c r="D21" s="5">
        <f>D20-C11-D11</f>
        <v>2380</v>
      </c>
      <c r="J21" s="4" t="s">
        <v>28</v>
      </c>
      <c r="K21" s="5">
        <f>K20+P11</f>
        <v>2924</v>
      </c>
      <c r="L21" s="6" t="s">
        <v>29</v>
      </c>
      <c r="M21" s="5">
        <f>M20-L11-M11</f>
        <v>2376</v>
      </c>
    </row>
    <row r="22" spans="1:13" ht="13.5">
      <c r="A22" s="4" t="s">
        <v>30</v>
      </c>
      <c r="B22" s="5">
        <f>B21+H11</f>
        <v>3259</v>
      </c>
      <c r="C22" s="6" t="s">
        <v>25</v>
      </c>
      <c r="D22" s="5">
        <f>D21-E11-F11</f>
        <v>1843</v>
      </c>
      <c r="J22" s="4" t="s">
        <v>30</v>
      </c>
      <c r="K22" s="5">
        <f>K21+Q11</f>
        <v>3235</v>
      </c>
      <c r="L22" s="6" t="s">
        <v>25</v>
      </c>
      <c r="M22" s="5">
        <f>M21-N11-O11</f>
        <v>1840</v>
      </c>
    </row>
    <row r="23" spans="3:13" ht="13.5">
      <c r="C23" s="6" t="s">
        <v>31</v>
      </c>
      <c r="D23" s="5">
        <f>D22-G11</f>
        <v>1455</v>
      </c>
      <c r="L23" s="6" t="s">
        <v>31</v>
      </c>
      <c r="M23" s="5">
        <f>M22-P11</f>
        <v>1452</v>
      </c>
    </row>
    <row r="24" spans="3:13" ht="13.5">
      <c r="C24" s="6" t="s">
        <v>32</v>
      </c>
      <c r="D24" s="5">
        <f>D23-H11</f>
        <v>1143</v>
      </c>
      <c r="L24" s="6" t="s">
        <v>32</v>
      </c>
      <c r="M24" s="5">
        <f>M23-Q11</f>
        <v>1141</v>
      </c>
    </row>
  </sheetData>
  <sheetProtection/>
  <mergeCells count="2">
    <mergeCell ref="A1:H1"/>
    <mergeCell ref="J1:Q1"/>
  </mergeCells>
  <printOptions/>
  <pageMargins left="0.7874015748031497" right="0" top="0.984251968503937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4"/>
  <sheetViews>
    <sheetView zoomScale="75" zoomScaleNormal="75" zoomScalePageLayoutView="0" workbookViewId="0" topLeftCell="A1">
      <selection activeCell="C5" sqref="C5"/>
    </sheetView>
  </sheetViews>
  <sheetFormatPr defaultColWidth="9.00390625" defaultRowHeight="13.5"/>
  <cols>
    <col min="1" max="8" width="15.625" style="0" customWidth="1"/>
    <col min="10" max="17" width="15.625" style="0" customWidth="1"/>
  </cols>
  <sheetData>
    <row r="1" spans="1:17" s="2" customFormat="1" ht="26.25" customHeight="1">
      <c r="A1" s="8" t="s">
        <v>38</v>
      </c>
      <c r="B1" s="8"/>
      <c r="C1" s="8"/>
      <c r="D1" s="8"/>
      <c r="E1" s="8"/>
      <c r="F1" s="8"/>
      <c r="G1" s="8"/>
      <c r="H1" s="8"/>
      <c r="J1" s="8" t="s">
        <v>38</v>
      </c>
      <c r="K1" s="8"/>
      <c r="L1" s="8"/>
      <c r="M1" s="8"/>
      <c r="N1" s="8"/>
      <c r="O1" s="8"/>
      <c r="P1" s="8"/>
      <c r="Q1" s="8"/>
    </row>
    <row r="2" spans="1:10" ht="24" customHeight="1">
      <c r="A2" s="7" t="s">
        <v>44</v>
      </c>
      <c r="J2" s="7" t="s">
        <v>46</v>
      </c>
    </row>
    <row r="3" spans="1:17" ht="24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J3" s="1"/>
      <c r="K3" s="1" t="s">
        <v>0</v>
      </c>
      <c r="L3" s="1" t="s">
        <v>1</v>
      </c>
      <c r="M3" s="1" t="s">
        <v>2</v>
      </c>
      <c r="N3" s="1" t="s">
        <v>3</v>
      </c>
      <c r="O3" s="1" t="s">
        <v>4</v>
      </c>
      <c r="P3" s="1" t="s">
        <v>5</v>
      </c>
      <c r="Q3" s="1" t="s">
        <v>6</v>
      </c>
    </row>
    <row r="4" spans="1:17" s="3" customFormat="1" ht="24" customHeight="1">
      <c r="A4" s="1" t="s">
        <v>7</v>
      </c>
      <c r="B4" s="1">
        <v>71</v>
      </c>
      <c r="C4" s="1">
        <v>74</v>
      </c>
      <c r="D4" s="1">
        <v>89</v>
      </c>
      <c r="E4" s="1">
        <v>89</v>
      </c>
      <c r="F4" s="1">
        <v>113</v>
      </c>
      <c r="G4" s="1">
        <v>92</v>
      </c>
      <c r="H4" s="1">
        <v>111</v>
      </c>
      <c r="J4" s="1" t="s">
        <v>7</v>
      </c>
      <c r="K4" s="1">
        <v>71</v>
      </c>
      <c r="L4" s="1">
        <v>74</v>
      </c>
      <c r="M4" s="1">
        <v>89</v>
      </c>
      <c r="N4" s="1">
        <v>88</v>
      </c>
      <c r="O4" s="1">
        <v>113</v>
      </c>
      <c r="P4" s="1">
        <v>90</v>
      </c>
      <c r="Q4" s="1">
        <v>107</v>
      </c>
    </row>
    <row r="5" spans="1:17" s="3" customFormat="1" ht="24" customHeight="1">
      <c r="A5" s="1" t="s">
        <v>8</v>
      </c>
      <c r="B5" s="1">
        <v>73</v>
      </c>
      <c r="C5" s="1">
        <v>64</v>
      </c>
      <c r="D5" s="1">
        <v>101</v>
      </c>
      <c r="E5" s="1">
        <v>74</v>
      </c>
      <c r="F5" s="1">
        <v>124</v>
      </c>
      <c r="G5" s="1">
        <v>82</v>
      </c>
      <c r="H5" s="1">
        <v>109</v>
      </c>
      <c r="J5" s="1" t="s">
        <v>8</v>
      </c>
      <c r="K5" s="1">
        <v>73</v>
      </c>
      <c r="L5" s="1">
        <v>64</v>
      </c>
      <c r="M5" s="1">
        <v>101</v>
      </c>
      <c r="N5" s="1">
        <v>74</v>
      </c>
      <c r="O5" s="1">
        <v>120</v>
      </c>
      <c r="P5" s="1">
        <v>80</v>
      </c>
      <c r="Q5" s="1">
        <v>106</v>
      </c>
    </row>
    <row r="6" spans="1:17" s="3" customFormat="1" ht="24" customHeight="1">
      <c r="A6" s="1" t="s">
        <v>9</v>
      </c>
      <c r="B6" s="1">
        <f aca="true" t="shared" si="0" ref="B6:H6">SUM(B4:B5)</f>
        <v>144</v>
      </c>
      <c r="C6" s="1">
        <f t="shared" si="0"/>
        <v>138</v>
      </c>
      <c r="D6" s="1">
        <f t="shared" si="0"/>
        <v>190</v>
      </c>
      <c r="E6" s="1">
        <f t="shared" si="0"/>
        <v>163</v>
      </c>
      <c r="F6" s="1">
        <f t="shared" si="0"/>
        <v>237</v>
      </c>
      <c r="G6" s="1">
        <f t="shared" si="0"/>
        <v>174</v>
      </c>
      <c r="H6" s="1">
        <f t="shared" si="0"/>
        <v>220</v>
      </c>
      <c r="J6" s="1" t="s">
        <v>9</v>
      </c>
      <c r="K6" s="1">
        <f aca="true" t="shared" si="1" ref="K6:Q6">SUM(K4:K5)</f>
        <v>144</v>
      </c>
      <c r="L6" s="1">
        <f t="shared" si="1"/>
        <v>138</v>
      </c>
      <c r="M6" s="1">
        <f t="shared" si="1"/>
        <v>190</v>
      </c>
      <c r="N6" s="1">
        <f t="shared" si="1"/>
        <v>162</v>
      </c>
      <c r="O6" s="1">
        <f t="shared" si="1"/>
        <v>233</v>
      </c>
      <c r="P6" s="1">
        <f t="shared" si="1"/>
        <v>170</v>
      </c>
      <c r="Q6" s="1">
        <f t="shared" si="1"/>
        <v>213</v>
      </c>
    </row>
    <row r="7" ht="24" customHeight="1"/>
    <row r="8" spans="1:17" s="3" customFormat="1" ht="24" customHeight="1">
      <c r="A8" s="1"/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16</v>
      </c>
      <c r="J8" s="1"/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</row>
    <row r="9" spans="1:17" s="3" customFormat="1" ht="24" customHeight="1">
      <c r="A9" s="1" t="s">
        <v>7</v>
      </c>
      <c r="B9" s="1">
        <v>154</v>
      </c>
      <c r="C9" s="1">
        <v>115</v>
      </c>
      <c r="D9" s="1">
        <v>126</v>
      </c>
      <c r="E9" s="1">
        <v>125</v>
      </c>
      <c r="F9" s="1">
        <v>128</v>
      </c>
      <c r="G9" s="1">
        <v>182</v>
      </c>
      <c r="H9" s="1">
        <v>155</v>
      </c>
      <c r="J9" s="1" t="s">
        <v>7</v>
      </c>
      <c r="K9" s="1">
        <v>152</v>
      </c>
      <c r="L9" s="1">
        <v>113</v>
      </c>
      <c r="M9" s="1">
        <v>126</v>
      </c>
      <c r="N9" s="1">
        <v>125</v>
      </c>
      <c r="O9" s="1">
        <v>127</v>
      </c>
      <c r="P9" s="1">
        <v>182</v>
      </c>
      <c r="Q9" s="1">
        <v>155</v>
      </c>
    </row>
    <row r="10" spans="1:17" s="3" customFormat="1" ht="24" customHeight="1">
      <c r="A10" s="1" t="s">
        <v>8</v>
      </c>
      <c r="B10" s="1">
        <v>109</v>
      </c>
      <c r="C10" s="1">
        <v>129</v>
      </c>
      <c r="D10" s="1">
        <v>120</v>
      </c>
      <c r="E10" s="1">
        <v>139</v>
      </c>
      <c r="F10" s="1">
        <v>149</v>
      </c>
      <c r="G10" s="1">
        <v>207</v>
      </c>
      <c r="H10" s="1">
        <v>159</v>
      </c>
      <c r="J10" s="1" t="s">
        <v>8</v>
      </c>
      <c r="K10" s="1">
        <v>108</v>
      </c>
      <c r="L10" s="1">
        <v>129</v>
      </c>
      <c r="M10" s="1">
        <v>119</v>
      </c>
      <c r="N10" s="1">
        <v>139</v>
      </c>
      <c r="O10" s="1">
        <v>149</v>
      </c>
      <c r="P10" s="1">
        <v>207</v>
      </c>
      <c r="Q10" s="1">
        <v>158</v>
      </c>
    </row>
    <row r="11" spans="1:17" s="3" customFormat="1" ht="24" customHeight="1">
      <c r="A11" s="1" t="s">
        <v>9</v>
      </c>
      <c r="B11" s="1">
        <f aca="true" t="shared" si="2" ref="B11:H11">SUM(B9:B10)</f>
        <v>263</v>
      </c>
      <c r="C11" s="1">
        <f t="shared" si="2"/>
        <v>244</v>
      </c>
      <c r="D11" s="1">
        <f t="shared" si="2"/>
        <v>246</v>
      </c>
      <c r="E11" s="1">
        <f t="shared" si="2"/>
        <v>264</v>
      </c>
      <c r="F11" s="1">
        <f t="shared" si="2"/>
        <v>277</v>
      </c>
      <c r="G11" s="1">
        <f t="shared" si="2"/>
        <v>389</v>
      </c>
      <c r="H11" s="1">
        <f t="shared" si="2"/>
        <v>314</v>
      </c>
      <c r="J11" s="1" t="s">
        <v>9</v>
      </c>
      <c r="K11" s="1">
        <f aca="true" t="shared" si="3" ref="K11:Q11">SUM(K9:K10)</f>
        <v>260</v>
      </c>
      <c r="L11" s="1">
        <f t="shared" si="3"/>
        <v>242</v>
      </c>
      <c r="M11" s="1">
        <f t="shared" si="3"/>
        <v>245</v>
      </c>
      <c r="N11" s="1">
        <f t="shared" si="3"/>
        <v>264</v>
      </c>
      <c r="O11" s="1">
        <f t="shared" si="3"/>
        <v>276</v>
      </c>
      <c r="P11" s="1">
        <f t="shared" si="3"/>
        <v>389</v>
      </c>
      <c r="Q11" s="1">
        <f t="shared" si="3"/>
        <v>313</v>
      </c>
    </row>
    <row r="12" ht="24" customHeight="1"/>
    <row r="13" spans="1:17" s="3" customFormat="1" ht="24" customHeight="1">
      <c r="A13" s="1"/>
      <c r="B13" s="1" t="s">
        <v>17</v>
      </c>
      <c r="C13" s="1" t="s">
        <v>18</v>
      </c>
      <c r="D13" s="1" t="s">
        <v>19</v>
      </c>
      <c r="E13" s="1" t="s">
        <v>20</v>
      </c>
      <c r="F13" s="1" t="s">
        <v>21</v>
      </c>
      <c r="G13" s="1" t="s">
        <v>22</v>
      </c>
      <c r="H13" s="1" t="s">
        <v>23</v>
      </c>
      <c r="J13" s="1"/>
      <c r="K13" s="1" t="s">
        <v>17</v>
      </c>
      <c r="L13" s="1" t="s">
        <v>18</v>
      </c>
      <c r="M13" s="1" t="s">
        <v>19</v>
      </c>
      <c r="N13" s="1" t="s">
        <v>20</v>
      </c>
      <c r="O13" s="1" t="s">
        <v>21</v>
      </c>
      <c r="P13" s="1" t="s">
        <v>22</v>
      </c>
      <c r="Q13" s="1" t="s">
        <v>23</v>
      </c>
    </row>
    <row r="14" spans="1:17" s="3" customFormat="1" ht="24" customHeight="1">
      <c r="A14" s="1" t="s">
        <v>7</v>
      </c>
      <c r="B14" s="1">
        <v>122</v>
      </c>
      <c r="C14" s="1">
        <v>134</v>
      </c>
      <c r="D14" s="1">
        <v>110</v>
      </c>
      <c r="E14" s="1">
        <v>63</v>
      </c>
      <c r="F14" s="1">
        <v>20</v>
      </c>
      <c r="G14" s="1">
        <v>5</v>
      </c>
      <c r="H14" s="1">
        <v>0</v>
      </c>
      <c r="J14" s="1" t="s">
        <v>7</v>
      </c>
      <c r="K14" s="1">
        <v>122</v>
      </c>
      <c r="L14" s="1">
        <v>133</v>
      </c>
      <c r="M14" s="1">
        <v>109</v>
      </c>
      <c r="N14" s="1">
        <v>63</v>
      </c>
      <c r="O14" s="1">
        <v>20</v>
      </c>
      <c r="P14" s="1">
        <v>5</v>
      </c>
      <c r="Q14" s="1">
        <v>0</v>
      </c>
    </row>
    <row r="15" spans="1:17" s="3" customFormat="1" ht="24" customHeight="1">
      <c r="A15" s="1" t="s">
        <v>8</v>
      </c>
      <c r="B15" s="1">
        <v>168</v>
      </c>
      <c r="C15" s="1">
        <v>170</v>
      </c>
      <c r="D15" s="1">
        <v>132</v>
      </c>
      <c r="E15" s="1">
        <v>111</v>
      </c>
      <c r="F15" s="1">
        <v>68</v>
      </c>
      <c r="G15" s="1">
        <v>28</v>
      </c>
      <c r="H15" s="1">
        <v>5</v>
      </c>
      <c r="J15" s="1" t="s">
        <v>8</v>
      </c>
      <c r="K15" s="1">
        <v>168</v>
      </c>
      <c r="L15" s="1">
        <v>170</v>
      </c>
      <c r="M15" s="1">
        <v>132</v>
      </c>
      <c r="N15" s="1">
        <v>111</v>
      </c>
      <c r="O15" s="1">
        <v>68</v>
      </c>
      <c r="P15" s="1">
        <v>28</v>
      </c>
      <c r="Q15" s="1">
        <v>5</v>
      </c>
    </row>
    <row r="16" spans="1:17" s="3" customFormat="1" ht="24" customHeight="1">
      <c r="A16" s="1" t="s">
        <v>9</v>
      </c>
      <c r="B16" s="1">
        <f aca="true" t="shared" si="4" ref="B16:H16">SUM(B14:B15)</f>
        <v>290</v>
      </c>
      <c r="C16" s="1">
        <f t="shared" si="4"/>
        <v>304</v>
      </c>
      <c r="D16" s="1">
        <f t="shared" si="4"/>
        <v>242</v>
      </c>
      <c r="E16" s="1">
        <f t="shared" si="4"/>
        <v>174</v>
      </c>
      <c r="F16" s="1">
        <f t="shared" si="4"/>
        <v>88</v>
      </c>
      <c r="G16" s="1">
        <f t="shared" si="4"/>
        <v>33</v>
      </c>
      <c r="H16" s="1">
        <f t="shared" si="4"/>
        <v>5</v>
      </c>
      <c r="J16" s="1" t="s">
        <v>9</v>
      </c>
      <c r="K16" s="1">
        <f aca="true" t="shared" si="5" ref="K16:Q16">SUM(K14:K15)</f>
        <v>290</v>
      </c>
      <c r="L16" s="1">
        <f t="shared" si="5"/>
        <v>303</v>
      </c>
      <c r="M16" s="1">
        <f t="shared" si="5"/>
        <v>241</v>
      </c>
      <c r="N16" s="1">
        <f t="shared" si="5"/>
        <v>174</v>
      </c>
      <c r="O16" s="1">
        <f t="shared" si="5"/>
        <v>88</v>
      </c>
      <c r="P16" s="1">
        <f t="shared" si="5"/>
        <v>33</v>
      </c>
      <c r="Q16" s="1">
        <f t="shared" si="5"/>
        <v>5</v>
      </c>
    </row>
    <row r="17" ht="24" customHeight="1"/>
    <row r="18" spans="6:17" ht="24" customHeight="1">
      <c r="F18" s="1" t="s">
        <v>7</v>
      </c>
      <c r="G18" s="1" t="s">
        <v>8</v>
      </c>
      <c r="H18" s="1" t="s">
        <v>24</v>
      </c>
      <c r="O18" s="1" t="s">
        <v>7</v>
      </c>
      <c r="P18" s="1" t="s">
        <v>8</v>
      </c>
      <c r="Q18" s="1" t="s">
        <v>24</v>
      </c>
    </row>
    <row r="19" spans="6:17" ht="24" customHeight="1">
      <c r="F19" s="1">
        <f>B4+C4+D4+E4+F4+G4+H4+B9+C9+D9+E9+F9+G9+H9+B14+C14+D14+E14+F14+G14+H14</f>
        <v>2078</v>
      </c>
      <c r="G19" s="1">
        <f>B5+D5+E5+F5+G5+H5+B10+C10+D10+E10+F10+G10+H10+B15+C15+D15+E15+F15+G15+H15+C5</f>
        <v>2321</v>
      </c>
      <c r="H19" s="1">
        <f>SUM(F19:G19)</f>
        <v>4399</v>
      </c>
      <c r="O19" s="1">
        <f>K4+L4+M4+N4+O4+P4+Q4+K9+L9+M9+N9+O9+P9+Q9+K14+L14+M14+N14+O14+P14+Q14</f>
        <v>2064</v>
      </c>
      <c r="P19" s="1">
        <f>K5+M5+N5+O5+P5+Q5+K10+L10+M10+N10+O10+P10+Q10+K15+L15+M15+N15+O15+P15+Q15+L5</f>
        <v>2309</v>
      </c>
      <c r="Q19" s="1">
        <f>SUM(O19:P19)</f>
        <v>4373</v>
      </c>
    </row>
    <row r="20" spans="1:13" ht="13.5">
      <c r="A20" s="4" t="s">
        <v>26</v>
      </c>
      <c r="B20" s="5">
        <f>B6+C6+D6+E6+F6+G6+H6+B11+C11+D11+E11+F11</f>
        <v>2560</v>
      </c>
      <c r="C20" s="6" t="s">
        <v>27</v>
      </c>
      <c r="D20" s="5">
        <f>C11+D11+E11+F11+G11+H11+B16+C16+D16+E16+F16+G16+H16</f>
        <v>2870</v>
      </c>
      <c r="J20" s="4" t="s">
        <v>26</v>
      </c>
      <c r="K20" s="5">
        <f>K6+L6+M6+N6+O6+P6+Q6+K11+L11+M11+N11+O11</f>
        <v>2537</v>
      </c>
      <c r="L20" s="6" t="s">
        <v>27</v>
      </c>
      <c r="M20" s="5">
        <f>L11+M11+N11+O11+P11+Q11+K16+L16+M16+N16+O16+P16+Q16</f>
        <v>2863</v>
      </c>
    </row>
    <row r="21" spans="1:13" ht="13.5">
      <c r="A21" s="4" t="s">
        <v>28</v>
      </c>
      <c r="B21" s="5">
        <f>B20+G11</f>
        <v>2949</v>
      </c>
      <c r="C21" s="6" t="s">
        <v>29</v>
      </c>
      <c r="D21" s="5">
        <f>D20-C11-D11</f>
        <v>2380</v>
      </c>
      <c r="J21" s="4" t="s">
        <v>28</v>
      </c>
      <c r="K21" s="5">
        <f>K20+P11</f>
        <v>2926</v>
      </c>
      <c r="L21" s="6" t="s">
        <v>29</v>
      </c>
      <c r="M21" s="5">
        <f>M20-L11-M11</f>
        <v>2376</v>
      </c>
    </row>
    <row r="22" spans="1:13" ht="13.5">
      <c r="A22" s="4" t="s">
        <v>30</v>
      </c>
      <c r="B22" s="5">
        <f>B21+H11</f>
        <v>3263</v>
      </c>
      <c r="C22" s="6" t="s">
        <v>25</v>
      </c>
      <c r="D22" s="5">
        <f>D21-E11-F11</f>
        <v>1839</v>
      </c>
      <c r="J22" s="4" t="s">
        <v>30</v>
      </c>
      <c r="K22" s="5">
        <f>K21+Q11</f>
        <v>3239</v>
      </c>
      <c r="L22" s="6" t="s">
        <v>25</v>
      </c>
      <c r="M22" s="5">
        <f>M21-N11-O11</f>
        <v>1836</v>
      </c>
    </row>
    <row r="23" spans="3:13" ht="13.5">
      <c r="C23" s="6" t="s">
        <v>31</v>
      </c>
      <c r="D23" s="5">
        <f>D22-G11</f>
        <v>1450</v>
      </c>
      <c r="L23" s="6" t="s">
        <v>31</v>
      </c>
      <c r="M23" s="5">
        <f>M22-P11</f>
        <v>1447</v>
      </c>
    </row>
    <row r="24" spans="3:13" ht="13.5">
      <c r="C24" s="6" t="s">
        <v>32</v>
      </c>
      <c r="D24" s="5">
        <f>D23-H11</f>
        <v>1136</v>
      </c>
      <c r="L24" s="6" t="s">
        <v>32</v>
      </c>
      <c r="M24" s="5">
        <f>M23-Q11</f>
        <v>1134</v>
      </c>
    </row>
  </sheetData>
  <sheetProtection/>
  <mergeCells count="2">
    <mergeCell ref="A1:H1"/>
    <mergeCell ref="J1:Q1"/>
  </mergeCells>
  <printOptions/>
  <pageMargins left="0.7874015748031497" right="0" top="0.984251968503937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4"/>
  <sheetViews>
    <sheetView zoomScale="75" zoomScaleNormal="75" zoomScalePageLayoutView="0" workbookViewId="0" topLeftCell="A1">
      <selection activeCell="E4" sqref="E4"/>
    </sheetView>
  </sheetViews>
  <sheetFormatPr defaultColWidth="9.00390625" defaultRowHeight="13.5"/>
  <cols>
    <col min="1" max="8" width="15.625" style="0" customWidth="1"/>
    <col min="10" max="17" width="15.625" style="0" customWidth="1"/>
  </cols>
  <sheetData>
    <row r="1" spans="1:17" s="2" customFormat="1" ht="26.25" customHeight="1">
      <c r="A1" s="8" t="s">
        <v>39</v>
      </c>
      <c r="B1" s="8"/>
      <c r="C1" s="8"/>
      <c r="D1" s="8"/>
      <c r="E1" s="8"/>
      <c r="F1" s="8"/>
      <c r="G1" s="8"/>
      <c r="H1" s="8"/>
      <c r="J1" s="8" t="s">
        <v>39</v>
      </c>
      <c r="K1" s="8"/>
      <c r="L1" s="8"/>
      <c r="M1" s="8"/>
      <c r="N1" s="8"/>
      <c r="O1" s="8"/>
      <c r="P1" s="8"/>
      <c r="Q1" s="8"/>
    </row>
    <row r="2" spans="1:10" ht="24" customHeight="1">
      <c r="A2" s="7" t="s">
        <v>44</v>
      </c>
      <c r="J2" s="7" t="s">
        <v>46</v>
      </c>
    </row>
    <row r="3" spans="1:17" ht="24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J3" s="1"/>
      <c r="K3" s="1" t="s">
        <v>0</v>
      </c>
      <c r="L3" s="1" t="s">
        <v>1</v>
      </c>
      <c r="M3" s="1" t="s">
        <v>2</v>
      </c>
      <c r="N3" s="1" t="s">
        <v>3</v>
      </c>
      <c r="O3" s="1" t="s">
        <v>4</v>
      </c>
      <c r="P3" s="1" t="s">
        <v>5</v>
      </c>
      <c r="Q3" s="1" t="s">
        <v>6</v>
      </c>
    </row>
    <row r="4" spans="1:17" s="3" customFormat="1" ht="24" customHeight="1">
      <c r="A4" s="1" t="s">
        <v>7</v>
      </c>
      <c r="B4" s="1">
        <v>69</v>
      </c>
      <c r="C4" s="1">
        <v>74</v>
      </c>
      <c r="D4" s="1">
        <v>87</v>
      </c>
      <c r="E4" s="1">
        <v>88</v>
      </c>
      <c r="F4" s="1">
        <v>113</v>
      </c>
      <c r="G4" s="1">
        <v>92</v>
      </c>
      <c r="H4" s="1">
        <v>110</v>
      </c>
      <c r="J4" s="1" t="s">
        <v>7</v>
      </c>
      <c r="K4" s="1">
        <v>69</v>
      </c>
      <c r="L4" s="1">
        <v>74</v>
      </c>
      <c r="M4" s="1">
        <v>87</v>
      </c>
      <c r="N4" s="1">
        <v>87</v>
      </c>
      <c r="O4" s="1">
        <v>113</v>
      </c>
      <c r="P4" s="1">
        <v>90</v>
      </c>
      <c r="Q4" s="1">
        <v>106</v>
      </c>
    </row>
    <row r="5" spans="1:17" s="3" customFormat="1" ht="24" customHeight="1">
      <c r="A5" s="1" t="s">
        <v>8</v>
      </c>
      <c r="B5" s="1">
        <v>73</v>
      </c>
      <c r="C5" s="1">
        <v>62</v>
      </c>
      <c r="D5" s="1">
        <v>102</v>
      </c>
      <c r="E5" s="1">
        <v>75</v>
      </c>
      <c r="F5" s="1">
        <v>119</v>
      </c>
      <c r="G5" s="1">
        <v>86</v>
      </c>
      <c r="H5" s="1">
        <v>108</v>
      </c>
      <c r="J5" s="1" t="s">
        <v>8</v>
      </c>
      <c r="K5" s="1">
        <v>73</v>
      </c>
      <c r="L5" s="1">
        <v>62</v>
      </c>
      <c r="M5" s="1">
        <v>102</v>
      </c>
      <c r="N5" s="1">
        <v>75</v>
      </c>
      <c r="O5" s="1">
        <v>115</v>
      </c>
      <c r="P5" s="1">
        <v>84</v>
      </c>
      <c r="Q5" s="1">
        <v>105</v>
      </c>
    </row>
    <row r="6" spans="1:17" s="3" customFormat="1" ht="24" customHeight="1">
      <c r="A6" s="1" t="s">
        <v>9</v>
      </c>
      <c r="B6" s="1">
        <f aca="true" t="shared" si="0" ref="B6:H6">SUM(B4:B5)</f>
        <v>142</v>
      </c>
      <c r="C6" s="1">
        <f t="shared" si="0"/>
        <v>136</v>
      </c>
      <c r="D6" s="1">
        <f t="shared" si="0"/>
        <v>189</v>
      </c>
      <c r="E6" s="1">
        <f t="shared" si="0"/>
        <v>163</v>
      </c>
      <c r="F6" s="1">
        <f t="shared" si="0"/>
        <v>232</v>
      </c>
      <c r="G6" s="1">
        <f t="shared" si="0"/>
        <v>178</v>
      </c>
      <c r="H6" s="1">
        <f t="shared" si="0"/>
        <v>218</v>
      </c>
      <c r="J6" s="1" t="s">
        <v>9</v>
      </c>
      <c r="K6" s="1">
        <f aca="true" t="shared" si="1" ref="K6:Q6">SUM(K4:K5)</f>
        <v>142</v>
      </c>
      <c r="L6" s="1">
        <f t="shared" si="1"/>
        <v>136</v>
      </c>
      <c r="M6" s="1">
        <f t="shared" si="1"/>
        <v>189</v>
      </c>
      <c r="N6" s="1">
        <f t="shared" si="1"/>
        <v>162</v>
      </c>
      <c r="O6" s="1">
        <f t="shared" si="1"/>
        <v>228</v>
      </c>
      <c r="P6" s="1">
        <f t="shared" si="1"/>
        <v>174</v>
      </c>
      <c r="Q6" s="1">
        <f t="shared" si="1"/>
        <v>211</v>
      </c>
    </row>
    <row r="7" ht="24" customHeight="1"/>
    <row r="8" spans="1:17" s="3" customFormat="1" ht="24" customHeight="1">
      <c r="A8" s="1"/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16</v>
      </c>
      <c r="J8" s="1"/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</row>
    <row r="9" spans="1:17" s="3" customFormat="1" ht="24" customHeight="1">
      <c r="A9" s="1" t="s">
        <v>7</v>
      </c>
      <c r="B9" s="1">
        <v>155</v>
      </c>
      <c r="C9" s="1">
        <v>117</v>
      </c>
      <c r="D9" s="1">
        <v>126</v>
      </c>
      <c r="E9" s="1">
        <v>123</v>
      </c>
      <c r="F9" s="1">
        <v>129</v>
      </c>
      <c r="G9" s="1">
        <v>180</v>
      </c>
      <c r="H9" s="1">
        <v>152</v>
      </c>
      <c r="J9" s="1" t="s">
        <v>7</v>
      </c>
      <c r="K9" s="1">
        <v>153</v>
      </c>
      <c r="L9" s="1">
        <v>115</v>
      </c>
      <c r="M9" s="1">
        <v>126</v>
      </c>
      <c r="N9" s="1">
        <v>123</v>
      </c>
      <c r="O9" s="1">
        <v>128</v>
      </c>
      <c r="P9" s="1">
        <v>180</v>
      </c>
      <c r="Q9" s="1">
        <v>152</v>
      </c>
    </row>
    <row r="10" spans="1:17" s="3" customFormat="1" ht="24" customHeight="1">
      <c r="A10" s="1" t="s">
        <v>8</v>
      </c>
      <c r="B10" s="1">
        <v>108</v>
      </c>
      <c r="C10" s="1">
        <v>129</v>
      </c>
      <c r="D10" s="1">
        <v>122</v>
      </c>
      <c r="E10" s="1">
        <v>138</v>
      </c>
      <c r="F10" s="1">
        <v>152</v>
      </c>
      <c r="G10" s="1">
        <v>204</v>
      </c>
      <c r="H10" s="1">
        <v>161</v>
      </c>
      <c r="J10" s="1" t="s">
        <v>8</v>
      </c>
      <c r="K10" s="1">
        <v>107</v>
      </c>
      <c r="L10" s="1">
        <v>129</v>
      </c>
      <c r="M10" s="1">
        <v>121</v>
      </c>
      <c r="N10" s="1">
        <v>138</v>
      </c>
      <c r="O10" s="1">
        <v>152</v>
      </c>
      <c r="P10" s="1">
        <v>204</v>
      </c>
      <c r="Q10" s="1">
        <v>160</v>
      </c>
    </row>
    <row r="11" spans="1:17" s="3" customFormat="1" ht="24" customHeight="1">
      <c r="A11" s="1" t="s">
        <v>9</v>
      </c>
      <c r="B11" s="1">
        <f aca="true" t="shared" si="2" ref="B11:H11">SUM(B9:B10)</f>
        <v>263</v>
      </c>
      <c r="C11" s="1">
        <f t="shared" si="2"/>
        <v>246</v>
      </c>
      <c r="D11" s="1">
        <f t="shared" si="2"/>
        <v>248</v>
      </c>
      <c r="E11" s="1">
        <f t="shared" si="2"/>
        <v>261</v>
      </c>
      <c r="F11" s="1">
        <f t="shared" si="2"/>
        <v>281</v>
      </c>
      <c r="G11" s="1">
        <f t="shared" si="2"/>
        <v>384</v>
      </c>
      <c r="H11" s="1">
        <f t="shared" si="2"/>
        <v>313</v>
      </c>
      <c r="J11" s="1" t="s">
        <v>9</v>
      </c>
      <c r="K11" s="1">
        <f aca="true" t="shared" si="3" ref="K11:Q11">SUM(K9:K10)</f>
        <v>260</v>
      </c>
      <c r="L11" s="1">
        <f t="shared" si="3"/>
        <v>244</v>
      </c>
      <c r="M11" s="1">
        <f t="shared" si="3"/>
        <v>247</v>
      </c>
      <c r="N11" s="1">
        <f t="shared" si="3"/>
        <v>261</v>
      </c>
      <c r="O11" s="1">
        <f t="shared" si="3"/>
        <v>280</v>
      </c>
      <c r="P11" s="1">
        <f t="shared" si="3"/>
        <v>384</v>
      </c>
      <c r="Q11" s="1">
        <f t="shared" si="3"/>
        <v>312</v>
      </c>
    </row>
    <row r="12" ht="24" customHeight="1"/>
    <row r="13" spans="1:17" s="3" customFormat="1" ht="24" customHeight="1">
      <c r="A13" s="1"/>
      <c r="B13" s="1" t="s">
        <v>17</v>
      </c>
      <c r="C13" s="1" t="s">
        <v>18</v>
      </c>
      <c r="D13" s="1" t="s">
        <v>19</v>
      </c>
      <c r="E13" s="1" t="s">
        <v>20</v>
      </c>
      <c r="F13" s="1" t="s">
        <v>21</v>
      </c>
      <c r="G13" s="1" t="s">
        <v>22</v>
      </c>
      <c r="H13" s="1" t="s">
        <v>23</v>
      </c>
      <c r="J13" s="1"/>
      <c r="K13" s="1" t="s">
        <v>17</v>
      </c>
      <c r="L13" s="1" t="s">
        <v>18</v>
      </c>
      <c r="M13" s="1" t="s">
        <v>19</v>
      </c>
      <c r="N13" s="1" t="s">
        <v>20</v>
      </c>
      <c r="O13" s="1" t="s">
        <v>21</v>
      </c>
      <c r="P13" s="1" t="s">
        <v>22</v>
      </c>
      <c r="Q13" s="1" t="s">
        <v>23</v>
      </c>
    </row>
    <row r="14" spans="1:17" s="3" customFormat="1" ht="24" customHeight="1">
      <c r="A14" s="1" t="s">
        <v>7</v>
      </c>
      <c r="B14" s="1">
        <v>128</v>
      </c>
      <c r="C14" s="1">
        <v>130</v>
      </c>
      <c r="D14" s="1">
        <v>112</v>
      </c>
      <c r="E14" s="1">
        <v>62</v>
      </c>
      <c r="F14" s="1">
        <v>20</v>
      </c>
      <c r="G14" s="1">
        <v>5</v>
      </c>
      <c r="H14" s="1">
        <v>0</v>
      </c>
      <c r="J14" s="1" t="s">
        <v>7</v>
      </c>
      <c r="K14" s="1">
        <v>128</v>
      </c>
      <c r="L14" s="1">
        <v>129</v>
      </c>
      <c r="M14" s="1">
        <v>111</v>
      </c>
      <c r="N14" s="1">
        <v>62</v>
      </c>
      <c r="O14" s="1">
        <v>20</v>
      </c>
      <c r="P14" s="1">
        <v>5</v>
      </c>
      <c r="Q14" s="1">
        <v>0</v>
      </c>
    </row>
    <row r="15" spans="1:17" s="3" customFormat="1" ht="24" customHeight="1">
      <c r="A15" s="1" t="s">
        <v>8</v>
      </c>
      <c r="B15" s="1">
        <v>167</v>
      </c>
      <c r="C15" s="1">
        <v>169</v>
      </c>
      <c r="D15" s="1">
        <v>134</v>
      </c>
      <c r="E15" s="1">
        <v>110</v>
      </c>
      <c r="F15" s="1">
        <v>70</v>
      </c>
      <c r="G15" s="1">
        <v>28</v>
      </c>
      <c r="H15" s="1">
        <v>4</v>
      </c>
      <c r="J15" s="1" t="s">
        <v>8</v>
      </c>
      <c r="K15" s="1">
        <v>167</v>
      </c>
      <c r="L15" s="1">
        <v>169</v>
      </c>
      <c r="M15" s="1">
        <v>134</v>
      </c>
      <c r="N15" s="1">
        <v>110</v>
      </c>
      <c r="O15" s="1">
        <v>70</v>
      </c>
      <c r="P15" s="1">
        <v>28</v>
      </c>
      <c r="Q15" s="1">
        <v>4</v>
      </c>
    </row>
    <row r="16" spans="1:17" s="3" customFormat="1" ht="24" customHeight="1">
      <c r="A16" s="1" t="s">
        <v>9</v>
      </c>
      <c r="B16" s="1">
        <f aca="true" t="shared" si="4" ref="B16:H16">SUM(B14:B15)</f>
        <v>295</v>
      </c>
      <c r="C16" s="1">
        <f t="shared" si="4"/>
        <v>299</v>
      </c>
      <c r="D16" s="1">
        <f t="shared" si="4"/>
        <v>246</v>
      </c>
      <c r="E16" s="1">
        <f t="shared" si="4"/>
        <v>172</v>
      </c>
      <c r="F16" s="1">
        <f t="shared" si="4"/>
        <v>90</v>
      </c>
      <c r="G16" s="1">
        <f t="shared" si="4"/>
        <v>33</v>
      </c>
      <c r="H16" s="1">
        <f t="shared" si="4"/>
        <v>4</v>
      </c>
      <c r="J16" s="1" t="s">
        <v>9</v>
      </c>
      <c r="K16" s="1">
        <f aca="true" t="shared" si="5" ref="K16:Q16">SUM(K14:K15)</f>
        <v>295</v>
      </c>
      <c r="L16" s="1">
        <f t="shared" si="5"/>
        <v>298</v>
      </c>
      <c r="M16" s="1">
        <f t="shared" si="5"/>
        <v>245</v>
      </c>
      <c r="N16" s="1">
        <f t="shared" si="5"/>
        <v>172</v>
      </c>
      <c r="O16" s="1">
        <f t="shared" si="5"/>
        <v>90</v>
      </c>
      <c r="P16" s="1">
        <f t="shared" si="5"/>
        <v>33</v>
      </c>
      <c r="Q16" s="1">
        <f t="shared" si="5"/>
        <v>4</v>
      </c>
    </row>
    <row r="17" ht="24" customHeight="1"/>
    <row r="18" spans="6:17" ht="24" customHeight="1">
      <c r="F18" s="1" t="s">
        <v>7</v>
      </c>
      <c r="G18" s="1" t="s">
        <v>8</v>
      </c>
      <c r="H18" s="1" t="s">
        <v>24</v>
      </c>
      <c r="O18" s="1" t="s">
        <v>7</v>
      </c>
      <c r="P18" s="1" t="s">
        <v>8</v>
      </c>
      <c r="Q18" s="1" t="s">
        <v>24</v>
      </c>
    </row>
    <row r="19" spans="6:17" ht="24" customHeight="1">
      <c r="F19" s="1">
        <f>B4+C4+D4+E4+F4+G4+H4+B9+C9+D9+E9+F9+G9+H9+B14+C14+D14+E14+F14+G14+H14</f>
        <v>2072</v>
      </c>
      <c r="G19" s="1">
        <f>B5+D5+E5+F5+G5+H5+B10+C10+D10+E10+F10+G10+H10+B15+C15+D15+E15+F15+G15+H15+C5</f>
        <v>2321</v>
      </c>
      <c r="H19" s="1">
        <f>SUM(F19:G19)</f>
        <v>4393</v>
      </c>
      <c r="O19" s="1">
        <f>K4+L4+M4+N4+O4+P4+Q4+K9+L9+M9+N9+O9+P9+Q9+K14+L14+M14+N14+O14+P14+Q14</f>
        <v>2058</v>
      </c>
      <c r="P19" s="1">
        <f>K5+M5+N5+O5+P5+Q5+K10+L10+M10+N10+O10+P10+Q10+K15+L15+M15+N15+O15+P15+Q15+L5</f>
        <v>2309</v>
      </c>
      <c r="Q19" s="1">
        <f>SUM(O19:P19)</f>
        <v>4367</v>
      </c>
    </row>
    <row r="20" spans="1:13" ht="13.5">
      <c r="A20" s="4" t="s">
        <v>26</v>
      </c>
      <c r="B20" s="5">
        <f>B6+C6+D6+E6+F6+G6+H6+B11+C11+D11+E11+F11</f>
        <v>2557</v>
      </c>
      <c r="C20" s="6" t="s">
        <v>27</v>
      </c>
      <c r="D20" s="5">
        <f>C11+D11+E11+F11+G11+H11+B16+C16+D16+E16+F16+G16+H16</f>
        <v>2872</v>
      </c>
      <c r="J20" s="4" t="s">
        <v>26</v>
      </c>
      <c r="K20" s="5">
        <f>K6+L6+M6+N6+O6+P6+Q6+K11+L11+M11+N11+O11</f>
        <v>2534</v>
      </c>
      <c r="L20" s="6" t="s">
        <v>27</v>
      </c>
      <c r="M20" s="5">
        <f>L11+M11+N11+O11+P11+Q11+K16+L16+M16+N16+O16+P16+Q16</f>
        <v>2865</v>
      </c>
    </row>
    <row r="21" spans="1:13" ht="13.5">
      <c r="A21" s="4" t="s">
        <v>28</v>
      </c>
      <c r="B21" s="5">
        <f>B20+G11</f>
        <v>2941</v>
      </c>
      <c r="C21" s="6" t="s">
        <v>29</v>
      </c>
      <c r="D21" s="5">
        <f>D20-C11-D11</f>
        <v>2378</v>
      </c>
      <c r="J21" s="4" t="s">
        <v>28</v>
      </c>
      <c r="K21" s="5">
        <f>K20+P11</f>
        <v>2918</v>
      </c>
      <c r="L21" s="6" t="s">
        <v>29</v>
      </c>
      <c r="M21" s="5">
        <f>M20-L11-M11</f>
        <v>2374</v>
      </c>
    </row>
    <row r="22" spans="1:13" ht="13.5">
      <c r="A22" s="4" t="s">
        <v>30</v>
      </c>
      <c r="B22" s="5">
        <f>B21+H11</f>
        <v>3254</v>
      </c>
      <c r="C22" s="6" t="s">
        <v>25</v>
      </c>
      <c r="D22" s="5">
        <f>D21-E11-F11</f>
        <v>1836</v>
      </c>
      <c r="J22" s="4" t="s">
        <v>30</v>
      </c>
      <c r="K22" s="5">
        <f>K21+Q11</f>
        <v>3230</v>
      </c>
      <c r="L22" s="6" t="s">
        <v>25</v>
      </c>
      <c r="M22" s="5">
        <f>M21-N11-O11</f>
        <v>1833</v>
      </c>
    </row>
    <row r="23" spans="3:13" ht="13.5">
      <c r="C23" s="6" t="s">
        <v>31</v>
      </c>
      <c r="D23" s="5">
        <f>D22-G11</f>
        <v>1452</v>
      </c>
      <c r="L23" s="6" t="s">
        <v>31</v>
      </c>
      <c r="M23" s="5">
        <f>M22-P11</f>
        <v>1449</v>
      </c>
    </row>
    <row r="24" spans="3:13" ht="13.5">
      <c r="C24" s="6" t="s">
        <v>32</v>
      </c>
      <c r="D24" s="5">
        <f>D23-H11</f>
        <v>1139</v>
      </c>
      <c r="L24" s="6" t="s">
        <v>32</v>
      </c>
      <c r="M24" s="5">
        <f>M23-Q11</f>
        <v>1137</v>
      </c>
    </row>
  </sheetData>
  <sheetProtection/>
  <mergeCells count="2">
    <mergeCell ref="A1:H1"/>
    <mergeCell ref="J1:Q1"/>
  </mergeCells>
  <printOptions/>
  <pageMargins left="0.7874015748031497" right="0" top="0.984251968503937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="75" zoomScaleNormal="75" zoomScalePageLayoutView="0" workbookViewId="0" topLeftCell="A1">
      <selection activeCell="O17" sqref="O17"/>
    </sheetView>
  </sheetViews>
  <sheetFormatPr defaultColWidth="9.00390625" defaultRowHeight="13.5"/>
  <cols>
    <col min="1" max="8" width="15.625" style="0" customWidth="1"/>
    <col min="10" max="17" width="15.625" style="0" customWidth="1"/>
  </cols>
  <sheetData>
    <row r="1" spans="1:17" s="2" customFormat="1" ht="26.25" customHeight="1">
      <c r="A1" s="8" t="s">
        <v>40</v>
      </c>
      <c r="B1" s="8"/>
      <c r="C1" s="8"/>
      <c r="D1" s="8"/>
      <c r="E1" s="8"/>
      <c r="F1" s="8"/>
      <c r="G1" s="8"/>
      <c r="H1" s="8"/>
      <c r="J1" s="8" t="s">
        <v>40</v>
      </c>
      <c r="K1" s="8"/>
      <c r="L1" s="8"/>
      <c r="M1" s="8"/>
      <c r="N1" s="8"/>
      <c r="O1" s="8"/>
      <c r="P1" s="8"/>
      <c r="Q1" s="8"/>
    </row>
    <row r="2" spans="1:10" ht="24" customHeight="1">
      <c r="A2" s="7" t="s">
        <v>44</v>
      </c>
      <c r="J2" s="7" t="s">
        <v>46</v>
      </c>
    </row>
    <row r="3" spans="1:17" ht="24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J3" s="1"/>
      <c r="K3" s="1" t="s">
        <v>0</v>
      </c>
      <c r="L3" s="1" t="s">
        <v>1</v>
      </c>
      <c r="M3" s="1" t="s">
        <v>2</v>
      </c>
      <c r="N3" s="1" t="s">
        <v>3</v>
      </c>
      <c r="O3" s="1" t="s">
        <v>4</v>
      </c>
      <c r="P3" s="1" t="s">
        <v>5</v>
      </c>
      <c r="Q3" s="1" t="s">
        <v>6</v>
      </c>
    </row>
    <row r="4" spans="1:17" s="3" customFormat="1" ht="24" customHeight="1">
      <c r="A4" s="1" t="s">
        <v>7</v>
      </c>
      <c r="B4" s="1">
        <v>71</v>
      </c>
      <c r="C4" s="1">
        <v>77</v>
      </c>
      <c r="D4" s="1">
        <v>87</v>
      </c>
      <c r="E4" s="1">
        <v>87</v>
      </c>
      <c r="F4" s="1">
        <v>112</v>
      </c>
      <c r="G4" s="1">
        <v>90</v>
      </c>
      <c r="H4" s="1">
        <v>112</v>
      </c>
      <c r="J4" s="1" t="s">
        <v>7</v>
      </c>
      <c r="K4" s="1">
        <v>71</v>
      </c>
      <c r="L4" s="1">
        <v>77</v>
      </c>
      <c r="M4" s="1">
        <v>87</v>
      </c>
      <c r="N4" s="1">
        <v>87</v>
      </c>
      <c r="O4" s="1">
        <v>112</v>
      </c>
      <c r="P4" s="1">
        <v>88</v>
      </c>
      <c r="Q4" s="1">
        <v>108</v>
      </c>
    </row>
    <row r="5" spans="1:17" s="3" customFormat="1" ht="24" customHeight="1">
      <c r="A5" s="1" t="s">
        <v>8</v>
      </c>
      <c r="B5" s="1">
        <v>75</v>
      </c>
      <c r="C5" s="1">
        <v>63</v>
      </c>
      <c r="D5" s="1">
        <v>103</v>
      </c>
      <c r="E5" s="1">
        <v>73</v>
      </c>
      <c r="F5" s="1">
        <v>119</v>
      </c>
      <c r="G5" s="1">
        <v>82</v>
      </c>
      <c r="H5" s="1">
        <v>110</v>
      </c>
      <c r="J5" s="1" t="s">
        <v>8</v>
      </c>
      <c r="K5" s="1">
        <v>75</v>
      </c>
      <c r="L5" s="1">
        <v>63</v>
      </c>
      <c r="M5" s="1">
        <v>103</v>
      </c>
      <c r="N5" s="1">
        <v>73</v>
      </c>
      <c r="O5" s="1">
        <v>117</v>
      </c>
      <c r="P5" s="1">
        <v>81</v>
      </c>
      <c r="Q5" s="1">
        <v>106</v>
      </c>
    </row>
    <row r="6" spans="1:17" s="3" customFormat="1" ht="24" customHeight="1">
      <c r="A6" s="1" t="s">
        <v>9</v>
      </c>
      <c r="B6" s="1">
        <f aca="true" t="shared" si="0" ref="B6:H6">SUM(B4:B5)</f>
        <v>146</v>
      </c>
      <c r="C6" s="1">
        <f t="shared" si="0"/>
        <v>140</v>
      </c>
      <c r="D6" s="1">
        <f t="shared" si="0"/>
        <v>190</v>
      </c>
      <c r="E6" s="1">
        <f t="shared" si="0"/>
        <v>160</v>
      </c>
      <c r="F6" s="1">
        <f t="shared" si="0"/>
        <v>231</v>
      </c>
      <c r="G6" s="1">
        <f t="shared" si="0"/>
        <v>172</v>
      </c>
      <c r="H6" s="1">
        <f t="shared" si="0"/>
        <v>222</v>
      </c>
      <c r="J6" s="1" t="s">
        <v>9</v>
      </c>
      <c r="K6" s="1">
        <f aca="true" t="shared" si="1" ref="K6:Q6">SUM(K4:K5)</f>
        <v>146</v>
      </c>
      <c r="L6" s="1">
        <f t="shared" si="1"/>
        <v>140</v>
      </c>
      <c r="M6" s="1">
        <f t="shared" si="1"/>
        <v>190</v>
      </c>
      <c r="N6" s="1">
        <f t="shared" si="1"/>
        <v>160</v>
      </c>
      <c r="O6" s="1">
        <f t="shared" si="1"/>
        <v>229</v>
      </c>
      <c r="P6" s="1">
        <f t="shared" si="1"/>
        <v>169</v>
      </c>
      <c r="Q6" s="1">
        <f t="shared" si="1"/>
        <v>214</v>
      </c>
    </row>
    <row r="7" ht="24" customHeight="1"/>
    <row r="8" spans="1:17" s="3" customFormat="1" ht="24" customHeight="1">
      <c r="A8" s="1"/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16</v>
      </c>
      <c r="J8" s="1"/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</row>
    <row r="9" spans="1:17" s="3" customFormat="1" ht="24" customHeight="1">
      <c r="A9" s="1" t="s">
        <v>7</v>
      </c>
      <c r="B9" s="1">
        <v>154</v>
      </c>
      <c r="C9" s="1">
        <v>117</v>
      </c>
      <c r="D9" s="1">
        <v>124</v>
      </c>
      <c r="E9" s="1">
        <v>125</v>
      </c>
      <c r="F9" s="1">
        <v>129</v>
      </c>
      <c r="G9" s="1">
        <v>176</v>
      </c>
      <c r="H9" s="1">
        <v>154</v>
      </c>
      <c r="J9" s="1" t="s">
        <v>7</v>
      </c>
      <c r="K9" s="1">
        <v>152</v>
      </c>
      <c r="L9" s="1">
        <v>115</v>
      </c>
      <c r="M9" s="1">
        <v>124</v>
      </c>
      <c r="N9" s="1">
        <v>125</v>
      </c>
      <c r="O9" s="1">
        <v>128</v>
      </c>
      <c r="P9" s="1">
        <v>176</v>
      </c>
      <c r="Q9" s="1">
        <v>154</v>
      </c>
    </row>
    <row r="10" spans="1:17" s="3" customFormat="1" ht="24" customHeight="1">
      <c r="A10" s="1" t="s">
        <v>8</v>
      </c>
      <c r="B10" s="1">
        <v>107</v>
      </c>
      <c r="C10" s="1">
        <v>127</v>
      </c>
      <c r="D10" s="1">
        <v>124</v>
      </c>
      <c r="E10" s="1">
        <v>137</v>
      </c>
      <c r="F10" s="1">
        <v>151</v>
      </c>
      <c r="G10" s="1">
        <v>203</v>
      </c>
      <c r="H10" s="1">
        <v>162</v>
      </c>
      <c r="J10" s="1" t="s">
        <v>8</v>
      </c>
      <c r="K10" s="1">
        <v>105</v>
      </c>
      <c r="L10" s="1">
        <v>127</v>
      </c>
      <c r="M10" s="1">
        <v>123</v>
      </c>
      <c r="N10" s="1">
        <v>137</v>
      </c>
      <c r="O10" s="1">
        <v>151</v>
      </c>
      <c r="P10" s="1">
        <v>203</v>
      </c>
      <c r="Q10" s="1">
        <v>161</v>
      </c>
    </row>
    <row r="11" spans="1:17" s="3" customFormat="1" ht="24" customHeight="1">
      <c r="A11" s="1" t="s">
        <v>9</v>
      </c>
      <c r="B11" s="1">
        <f aca="true" t="shared" si="2" ref="B11:H11">SUM(B9:B10)</f>
        <v>261</v>
      </c>
      <c r="C11" s="1">
        <f t="shared" si="2"/>
        <v>244</v>
      </c>
      <c r="D11" s="1">
        <f t="shared" si="2"/>
        <v>248</v>
      </c>
      <c r="E11" s="1">
        <f t="shared" si="2"/>
        <v>262</v>
      </c>
      <c r="F11" s="1">
        <f t="shared" si="2"/>
        <v>280</v>
      </c>
      <c r="G11" s="1">
        <f t="shared" si="2"/>
        <v>379</v>
      </c>
      <c r="H11" s="1">
        <f t="shared" si="2"/>
        <v>316</v>
      </c>
      <c r="J11" s="1" t="s">
        <v>9</v>
      </c>
      <c r="K11" s="1">
        <f aca="true" t="shared" si="3" ref="K11:Q11">SUM(K9:K10)</f>
        <v>257</v>
      </c>
      <c r="L11" s="1">
        <f t="shared" si="3"/>
        <v>242</v>
      </c>
      <c r="M11" s="1">
        <f t="shared" si="3"/>
        <v>247</v>
      </c>
      <c r="N11" s="1">
        <f t="shared" si="3"/>
        <v>262</v>
      </c>
      <c r="O11" s="1">
        <f t="shared" si="3"/>
        <v>279</v>
      </c>
      <c r="P11" s="1">
        <f t="shared" si="3"/>
        <v>379</v>
      </c>
      <c r="Q11" s="1">
        <f t="shared" si="3"/>
        <v>315</v>
      </c>
    </row>
    <row r="12" ht="24" customHeight="1"/>
    <row r="13" spans="1:17" s="3" customFormat="1" ht="24" customHeight="1">
      <c r="A13" s="1"/>
      <c r="B13" s="1" t="s">
        <v>17</v>
      </c>
      <c r="C13" s="1" t="s">
        <v>18</v>
      </c>
      <c r="D13" s="1" t="s">
        <v>19</v>
      </c>
      <c r="E13" s="1" t="s">
        <v>20</v>
      </c>
      <c r="F13" s="1" t="s">
        <v>21</v>
      </c>
      <c r="G13" s="1" t="s">
        <v>22</v>
      </c>
      <c r="H13" s="1" t="s">
        <v>23</v>
      </c>
      <c r="J13" s="1"/>
      <c r="K13" s="1" t="s">
        <v>17</v>
      </c>
      <c r="L13" s="1" t="s">
        <v>18</v>
      </c>
      <c r="M13" s="1" t="s">
        <v>19</v>
      </c>
      <c r="N13" s="1" t="s">
        <v>20</v>
      </c>
      <c r="O13" s="1" t="s">
        <v>21</v>
      </c>
      <c r="P13" s="1" t="s">
        <v>22</v>
      </c>
      <c r="Q13" s="1" t="s">
        <v>23</v>
      </c>
    </row>
    <row r="14" spans="1:17" s="3" customFormat="1" ht="24" customHeight="1">
      <c r="A14" s="1" t="s">
        <v>7</v>
      </c>
      <c r="B14" s="1">
        <v>130</v>
      </c>
      <c r="C14" s="1">
        <v>126</v>
      </c>
      <c r="D14" s="1">
        <v>114</v>
      </c>
      <c r="E14" s="1">
        <v>63</v>
      </c>
      <c r="F14" s="1">
        <v>19</v>
      </c>
      <c r="G14" s="1">
        <v>5</v>
      </c>
      <c r="H14" s="1">
        <v>0</v>
      </c>
      <c r="J14" s="1" t="s">
        <v>7</v>
      </c>
      <c r="K14" s="1">
        <v>130</v>
      </c>
      <c r="L14" s="1">
        <v>125</v>
      </c>
      <c r="M14" s="1">
        <v>113</v>
      </c>
      <c r="N14" s="1">
        <v>63</v>
      </c>
      <c r="O14" s="1">
        <v>19</v>
      </c>
      <c r="P14" s="1">
        <v>5</v>
      </c>
      <c r="Q14" s="1">
        <v>0</v>
      </c>
    </row>
    <row r="15" spans="1:17" s="3" customFormat="1" ht="24" customHeight="1">
      <c r="A15" s="1" t="s">
        <v>8</v>
      </c>
      <c r="B15" s="1">
        <v>167</v>
      </c>
      <c r="C15" s="1">
        <v>171</v>
      </c>
      <c r="D15" s="1">
        <v>132</v>
      </c>
      <c r="E15" s="1">
        <v>111</v>
      </c>
      <c r="F15" s="1">
        <v>68</v>
      </c>
      <c r="G15" s="1">
        <v>29</v>
      </c>
      <c r="H15" s="1">
        <v>4</v>
      </c>
      <c r="J15" s="1" t="s">
        <v>8</v>
      </c>
      <c r="K15" s="1">
        <v>167</v>
      </c>
      <c r="L15" s="1">
        <v>171</v>
      </c>
      <c r="M15" s="1">
        <v>132</v>
      </c>
      <c r="N15" s="1">
        <v>111</v>
      </c>
      <c r="O15" s="1">
        <v>68</v>
      </c>
      <c r="P15" s="1">
        <v>29</v>
      </c>
      <c r="Q15" s="1">
        <v>4</v>
      </c>
    </row>
    <row r="16" spans="1:17" s="3" customFormat="1" ht="24" customHeight="1">
      <c r="A16" s="1" t="s">
        <v>9</v>
      </c>
      <c r="B16" s="1">
        <f aca="true" t="shared" si="4" ref="B16:H16">SUM(B14:B15)</f>
        <v>297</v>
      </c>
      <c r="C16" s="1">
        <f t="shared" si="4"/>
        <v>297</v>
      </c>
      <c r="D16" s="1">
        <f t="shared" si="4"/>
        <v>246</v>
      </c>
      <c r="E16" s="1">
        <f t="shared" si="4"/>
        <v>174</v>
      </c>
      <c r="F16" s="1">
        <f t="shared" si="4"/>
        <v>87</v>
      </c>
      <c r="G16" s="1">
        <f t="shared" si="4"/>
        <v>34</v>
      </c>
      <c r="H16" s="1">
        <f t="shared" si="4"/>
        <v>4</v>
      </c>
      <c r="J16" s="1" t="s">
        <v>9</v>
      </c>
      <c r="K16" s="1">
        <f aca="true" t="shared" si="5" ref="K16:Q16">SUM(K14:K15)</f>
        <v>297</v>
      </c>
      <c r="L16" s="1">
        <f t="shared" si="5"/>
        <v>296</v>
      </c>
      <c r="M16" s="1">
        <f t="shared" si="5"/>
        <v>245</v>
      </c>
      <c r="N16" s="1">
        <f t="shared" si="5"/>
        <v>174</v>
      </c>
      <c r="O16" s="1">
        <f t="shared" si="5"/>
        <v>87</v>
      </c>
      <c r="P16" s="1">
        <f t="shared" si="5"/>
        <v>34</v>
      </c>
      <c r="Q16" s="1">
        <f t="shared" si="5"/>
        <v>4</v>
      </c>
    </row>
    <row r="17" ht="24" customHeight="1"/>
    <row r="18" spans="6:17" ht="24" customHeight="1">
      <c r="F18" s="1" t="s">
        <v>7</v>
      </c>
      <c r="G18" s="1" t="s">
        <v>8</v>
      </c>
      <c r="H18" s="1" t="s">
        <v>24</v>
      </c>
      <c r="O18" s="1" t="s">
        <v>7</v>
      </c>
      <c r="P18" s="1" t="s">
        <v>8</v>
      </c>
      <c r="Q18" s="1" t="s">
        <v>24</v>
      </c>
    </row>
    <row r="19" spans="6:17" ht="24" customHeight="1">
      <c r="F19" s="1">
        <f>B4+C4+D4+E4+F4+G4+H4+B9+C9+D9+E9+F9+G9+H9+B14+C14+D14+E14+F14+G14+H14</f>
        <v>2072</v>
      </c>
      <c r="G19" s="1">
        <f>B5+D5+E5+F5+G5+H5+B10+C10+D10+E10+F10+G10+H10+B15+C15+D15+E15+F15+G15+H15+C5</f>
        <v>2318</v>
      </c>
      <c r="H19" s="1">
        <f>SUM(F19:G19)</f>
        <v>4390</v>
      </c>
      <c r="O19" s="1">
        <f>K4+L4+M4+N4+O4+P4+Q4+K9+L9+M9+N9+O9+P9+Q9+K14+L14+M14+N14+O14+P14+Q14</f>
        <v>2059</v>
      </c>
      <c r="P19" s="1">
        <f>K5+M5+N5+O5+P5+Q5+K10+L10+M10+N10+O10+P10+Q10+K15+L15+M15+N15+O15+P15+Q15+L5</f>
        <v>2307</v>
      </c>
      <c r="Q19" s="1">
        <f>SUM(O19:P19)</f>
        <v>4366</v>
      </c>
    </row>
    <row r="20" spans="1:13" ht="13.5">
      <c r="A20" s="4" t="s">
        <v>26</v>
      </c>
      <c r="B20" s="5">
        <f>B6+C6+D6+E6+F6+G6+H6+B11+C11+D11+E11+F11</f>
        <v>2556</v>
      </c>
      <c r="C20" s="6" t="s">
        <v>27</v>
      </c>
      <c r="D20" s="5">
        <f>C11+D11+E11+F11+G11+H11+B16+C16+D16+E16+F16+G16+H16</f>
        <v>2868</v>
      </c>
      <c r="J20" s="4" t="s">
        <v>26</v>
      </c>
      <c r="K20" s="5">
        <f>K6+L6+M6+N6+O6+P6+Q6+K11+L11+M11+N11+O11</f>
        <v>2535</v>
      </c>
      <c r="L20" s="6" t="s">
        <v>27</v>
      </c>
      <c r="M20" s="5">
        <f>L11+M11+N11+O11+P11+Q11+K16+L16+M16+N16+O16+P16+Q16</f>
        <v>2861</v>
      </c>
    </row>
    <row r="21" spans="1:13" ht="13.5">
      <c r="A21" s="4" t="s">
        <v>28</v>
      </c>
      <c r="B21" s="5">
        <f>B20+G11</f>
        <v>2935</v>
      </c>
      <c r="C21" s="6" t="s">
        <v>29</v>
      </c>
      <c r="D21" s="5">
        <f>D20-C11-D11</f>
        <v>2376</v>
      </c>
      <c r="J21" s="4" t="s">
        <v>28</v>
      </c>
      <c r="K21" s="5">
        <f>K20+P11</f>
        <v>2914</v>
      </c>
      <c r="L21" s="6" t="s">
        <v>29</v>
      </c>
      <c r="M21" s="5">
        <f>M20-L11-M11</f>
        <v>2372</v>
      </c>
    </row>
    <row r="22" spans="1:13" ht="13.5">
      <c r="A22" s="4" t="s">
        <v>30</v>
      </c>
      <c r="B22" s="5">
        <f>B21+H11</f>
        <v>3251</v>
      </c>
      <c r="C22" s="6" t="s">
        <v>25</v>
      </c>
      <c r="D22" s="5">
        <f>D21-E11-F11</f>
        <v>1834</v>
      </c>
      <c r="J22" s="4" t="s">
        <v>30</v>
      </c>
      <c r="K22" s="5">
        <f>K21+Q11</f>
        <v>3229</v>
      </c>
      <c r="L22" s="6" t="s">
        <v>25</v>
      </c>
      <c r="M22" s="5">
        <f>M21-N11-O11</f>
        <v>1831</v>
      </c>
    </row>
    <row r="23" spans="3:13" ht="13.5">
      <c r="C23" s="6" t="s">
        <v>31</v>
      </c>
      <c r="D23" s="5">
        <f>D22-G11</f>
        <v>1455</v>
      </c>
      <c r="L23" s="6" t="s">
        <v>31</v>
      </c>
      <c r="M23" s="5">
        <f>M22-P11</f>
        <v>1452</v>
      </c>
    </row>
    <row r="24" spans="3:13" ht="13.5">
      <c r="C24" s="6" t="s">
        <v>32</v>
      </c>
      <c r="D24" s="5">
        <f>D23-H11</f>
        <v>1139</v>
      </c>
      <c r="L24" s="6" t="s">
        <v>32</v>
      </c>
      <c r="M24" s="5">
        <f>M23-Q11</f>
        <v>1137</v>
      </c>
    </row>
  </sheetData>
  <sheetProtection/>
  <mergeCells count="2">
    <mergeCell ref="A1:H1"/>
    <mergeCell ref="J1:Q1"/>
  </mergeCells>
  <printOptions/>
  <pageMargins left="0.7874015748031497" right="0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豊浦町役場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ｋｅｎｋｏｕ－１</dc:creator>
  <cp:keywords/>
  <dc:description/>
  <cp:lastModifiedBy>山本　昂輝</cp:lastModifiedBy>
  <cp:lastPrinted>2013-06-03T09:08:25Z</cp:lastPrinted>
  <dcterms:created xsi:type="dcterms:W3CDTF">2001-01-16T07:38:48Z</dcterms:created>
  <dcterms:modified xsi:type="dcterms:W3CDTF">2014-01-06T09:52:11Z</dcterms:modified>
  <cp:category/>
  <cp:version/>
  <cp:contentType/>
  <cp:contentStatus/>
</cp:coreProperties>
</file>