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530" windowHeight="8550" tabRatio="691" activeTab="7"/>
  </bookViews>
  <sheets>
    <sheet name="1月末 " sheetId="1" r:id="rId1"/>
    <sheet name="2月末 " sheetId="2" r:id="rId2"/>
    <sheet name="3月末" sheetId="3" r:id="rId3"/>
    <sheet name="4月末" sheetId="4" r:id="rId4"/>
    <sheet name="5月末" sheetId="5" r:id="rId5"/>
    <sheet name="6月末" sheetId="6" r:id="rId6"/>
    <sheet name="7月末" sheetId="7" r:id="rId7"/>
    <sheet name="8月末" sheetId="8" r:id="rId8"/>
    <sheet name="9月末" sheetId="9" r:id="rId9"/>
    <sheet name="10月末" sheetId="10" r:id="rId10"/>
    <sheet name="11月末" sheetId="11" r:id="rId11"/>
    <sheet name="12月末" sheetId="12" r:id="rId12"/>
  </sheets>
  <definedNames/>
  <calcPr fullCalcOnLoad="1"/>
</workbook>
</file>

<file path=xl/sharedStrings.xml><?xml version="1.0" encoding="utf-8"?>
<sst xmlns="http://schemas.openxmlformats.org/spreadsheetml/2006/main" count="1020" uniqueCount="48">
  <si>
    <t>０歳～４歳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</si>
  <si>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</si>
  <si>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</si>
  <si>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</si>
  <si>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</si>
  <si>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</si>
  <si>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</si>
  <si>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男</t>
  </si>
  <si>
    <t>女</t>
  </si>
  <si>
    <t>計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</si>
  <si>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</si>
  <si>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</si>
  <si>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</si>
  <si>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</si>
  <si>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</si>
  <si>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</si>
  <si>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</si>
  <si>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</si>
  <si>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</si>
  <si>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</si>
  <si>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８５歳～８９歳</t>
  </si>
  <si>
    <t>９０歳～９４歳</t>
  </si>
  <si>
    <t>９５歳～９９歳</t>
  </si>
  <si>
    <t>１００歳以上</t>
  </si>
  <si>
    <t>合　　　計</t>
  </si>
  <si>
    <t>６０歳以上</t>
  </si>
  <si>
    <t>０～５９</t>
  </si>
  <si>
    <t>４０歳以上</t>
  </si>
  <si>
    <t>０～６４</t>
  </si>
  <si>
    <t>５０歳以上</t>
  </si>
  <si>
    <t>０～６９</t>
  </si>
  <si>
    <t>６５歳以上</t>
  </si>
  <si>
    <t>７０歳以上</t>
  </si>
  <si>
    <t>【外国人含む】</t>
  </si>
  <si>
    <t>【日本人のみ】</t>
  </si>
  <si>
    <t>【日本人のみ】</t>
  </si>
  <si>
    <t xml:space="preserve">    ５　　歳　　階　　級　　男　　女　　別　　人　　口　　調　　査　　表　　（平成３１年１月３１日現在）</t>
  </si>
  <si>
    <t xml:space="preserve">    ５　　歳　　階　　級　　男　　女　　別　　人　　口　　調　　査　　表　　（平成３１年２月２８日現在）</t>
  </si>
  <si>
    <t xml:space="preserve">    ５　　歳　　階　　級　　男　　女　　別　　人　　口　　調　　査　　表　　（平成３１年３月３１日現在）</t>
  </si>
  <si>
    <t xml:space="preserve">    ５　　歳　　階　　級　　男　　女　　別　　人　　口　　調　　査　　表　　（平成３１年４月３０日現在）</t>
  </si>
  <si>
    <t xml:space="preserve">    ５　　歳　　階　　級　　男　　女　　別　　人　　口　　調　　査　　表　　（令和元年５月３１日現在）</t>
  </si>
  <si>
    <t xml:space="preserve">    ５　　歳　　階　　級　　男　　女　　別　　人　　口　　調　　査　　表　　（令和元年６月３０日現在）</t>
  </si>
  <si>
    <t xml:space="preserve">    ５　　歳　　階　　級　　男　　女　　別　　人　　口　　調　　査　　表　　（令和元年７月３１日現在）</t>
  </si>
  <si>
    <t xml:space="preserve">    ５　　歳　　階　　級　　男　　女　　別　　人　　口　　調　　査　　表　　（令和元年８月３１日現在）</t>
  </si>
  <si>
    <t xml:space="preserve">    ５　　歳　　階　　級　　男　　女　　別　　人　　口　　調　　査　　表　　（令和元年９月３０日現在）</t>
  </si>
  <si>
    <t xml:space="preserve">    ５　　歳　　階　　級　　男　　女　　別　　人　　口　　調　　査　　表　　（令和元年１０月３１日現在）</t>
  </si>
  <si>
    <t xml:space="preserve">    ５　　歳　　階　　級　　男　　女　　別　　人　　口　　調　　査　　表　　（令和元年１１月３０日現在）</t>
  </si>
  <si>
    <t xml:space="preserve">    ５　　歳　　階　　級　　男　　女　　別　　人　　口　　調　　査　　表　　（令和元年１２月３１日現在）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</si>
</sst>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8" fontId="0" fillId="0" borderId="0" xfId="48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J2" sqref="J2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36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（平成３１年１月３１日現在）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34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56</v>
      </c>
      <c r="C4" s="1">
        <v>72</v>
      </c>
      <c r="D4" s="1">
        <v>76</v>
      </c>
      <c r="E4" s="1">
        <v>64</v>
      </c>
      <c r="F4" s="1">
        <v>77</v>
      </c>
      <c r="G4" s="1">
        <v>90</v>
      </c>
      <c r="H4" s="1">
        <v>74</v>
      </c>
      <c r="J4" s="1" t="s">
        <v>7</v>
      </c>
      <c r="K4" s="1">
        <v>56</v>
      </c>
      <c r="L4" s="1">
        <v>72</v>
      </c>
      <c r="M4" s="1">
        <v>76</v>
      </c>
      <c r="N4" s="1">
        <v>64</v>
      </c>
      <c r="O4" s="1">
        <v>64</v>
      </c>
      <c r="P4" s="1">
        <v>85</v>
      </c>
      <c r="Q4" s="1">
        <v>72</v>
      </c>
    </row>
    <row r="5" spans="1:17" s="3" customFormat="1" ht="24" customHeight="1">
      <c r="A5" s="1" t="s">
        <v>8</v>
      </c>
      <c r="B5" s="1">
        <v>53</v>
      </c>
      <c r="C5" s="1">
        <v>84</v>
      </c>
      <c r="D5" s="1">
        <v>65</v>
      </c>
      <c r="E5" s="1">
        <v>87</v>
      </c>
      <c r="F5" s="1">
        <v>78</v>
      </c>
      <c r="G5" s="1">
        <v>78</v>
      </c>
      <c r="H5" s="1">
        <v>86</v>
      </c>
      <c r="J5" s="1" t="s">
        <v>8</v>
      </c>
      <c r="K5" s="1">
        <v>53</v>
      </c>
      <c r="L5" s="1">
        <v>84</v>
      </c>
      <c r="M5" s="1">
        <v>65</v>
      </c>
      <c r="N5" s="1">
        <v>86</v>
      </c>
      <c r="O5" s="1">
        <v>63</v>
      </c>
      <c r="P5" s="1">
        <v>72</v>
      </c>
      <c r="Q5" s="1">
        <v>78</v>
      </c>
    </row>
    <row r="6" spans="1:17" s="3" customFormat="1" ht="24" customHeight="1">
      <c r="A6" s="1" t="s">
        <v>9</v>
      </c>
      <c r="B6" s="1">
        <f aca="true" t="shared" si="0" ref="B6:H6">SUM(B4:B5)</f>
        <v>109</v>
      </c>
      <c r="C6" s="1">
        <f t="shared" si="0"/>
        <v>156</v>
      </c>
      <c r="D6" s="1">
        <f t="shared" si="0"/>
        <v>141</v>
      </c>
      <c r="E6" s="1">
        <f t="shared" si="0"/>
        <v>151</v>
      </c>
      <c r="F6" s="1">
        <f t="shared" si="0"/>
        <v>155</v>
      </c>
      <c r="G6" s="1">
        <f t="shared" si="0"/>
        <v>168</v>
      </c>
      <c r="H6" s="1">
        <f t="shared" si="0"/>
        <v>160</v>
      </c>
      <c r="J6" s="1" t="s">
        <v>9</v>
      </c>
      <c r="K6" s="1">
        <f aca="true" t="shared" si="1" ref="K6:Q6">SUM(K4:K5)</f>
        <v>109</v>
      </c>
      <c r="L6" s="1">
        <f t="shared" si="1"/>
        <v>156</v>
      </c>
      <c r="M6" s="1">
        <f t="shared" si="1"/>
        <v>141</v>
      </c>
      <c r="N6" s="1">
        <f t="shared" si="1"/>
        <v>150</v>
      </c>
      <c r="O6" s="1">
        <f t="shared" si="1"/>
        <v>127</v>
      </c>
      <c r="P6" s="1">
        <f t="shared" si="1"/>
        <v>157</v>
      </c>
      <c r="Q6" s="1">
        <f t="shared" si="1"/>
        <v>150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107</v>
      </c>
      <c r="C9" s="1">
        <v>136</v>
      </c>
      <c r="D9" s="1">
        <v>124</v>
      </c>
      <c r="E9" s="1">
        <v>118</v>
      </c>
      <c r="F9" s="1">
        <v>141</v>
      </c>
      <c r="G9" s="1">
        <v>113</v>
      </c>
      <c r="H9" s="1">
        <v>159</v>
      </c>
      <c r="J9" s="1" t="s">
        <v>7</v>
      </c>
      <c r="K9" s="1">
        <v>104</v>
      </c>
      <c r="L9" s="1">
        <v>136</v>
      </c>
      <c r="M9" s="1">
        <v>121</v>
      </c>
      <c r="N9" s="1">
        <v>118</v>
      </c>
      <c r="O9" s="1">
        <v>140</v>
      </c>
      <c r="P9" s="1">
        <v>112</v>
      </c>
      <c r="Q9" s="1">
        <v>159</v>
      </c>
    </row>
    <row r="10" spans="1:17" s="3" customFormat="1" ht="24" customHeight="1">
      <c r="A10" s="1" t="s">
        <v>8</v>
      </c>
      <c r="B10" s="1">
        <v>95</v>
      </c>
      <c r="C10" s="1">
        <v>106</v>
      </c>
      <c r="D10" s="1">
        <v>135</v>
      </c>
      <c r="E10" s="1">
        <v>131</v>
      </c>
      <c r="F10" s="1">
        <v>129</v>
      </c>
      <c r="G10" s="1">
        <v>154</v>
      </c>
      <c r="H10" s="1">
        <v>193</v>
      </c>
      <c r="J10" s="1" t="s">
        <v>8</v>
      </c>
      <c r="K10" s="1">
        <v>93</v>
      </c>
      <c r="L10" s="1">
        <v>105</v>
      </c>
      <c r="M10" s="1">
        <v>134</v>
      </c>
      <c r="N10" s="1">
        <v>130</v>
      </c>
      <c r="O10" s="1">
        <v>128</v>
      </c>
      <c r="P10" s="1">
        <v>154</v>
      </c>
      <c r="Q10" s="1">
        <v>193</v>
      </c>
    </row>
    <row r="11" spans="1:17" s="3" customFormat="1" ht="24" customHeight="1">
      <c r="A11" s="1" t="s">
        <v>9</v>
      </c>
      <c r="B11" s="1">
        <f>SUM(B9:B10)</f>
        <v>202</v>
      </c>
      <c r="C11" s="1">
        <f aca="true" t="shared" si="2" ref="C11:H11">SUM(C9:C10)</f>
        <v>242</v>
      </c>
      <c r="D11" s="1">
        <f t="shared" si="2"/>
        <v>259</v>
      </c>
      <c r="E11" s="1">
        <f t="shared" si="2"/>
        <v>249</v>
      </c>
      <c r="F11" s="1">
        <f t="shared" si="2"/>
        <v>270</v>
      </c>
      <c r="G11" s="1">
        <f t="shared" si="2"/>
        <v>267</v>
      </c>
      <c r="H11" s="1">
        <f t="shared" si="2"/>
        <v>352</v>
      </c>
      <c r="J11" s="1" t="s">
        <v>9</v>
      </c>
      <c r="K11" s="1">
        <f>SUM(K9:K10)</f>
        <v>197</v>
      </c>
      <c r="L11" s="1">
        <f aca="true" t="shared" si="3" ref="L11:Q11">SUM(L9:L10)</f>
        <v>241</v>
      </c>
      <c r="M11" s="1">
        <f t="shared" si="3"/>
        <v>255</v>
      </c>
      <c r="N11" s="1">
        <f t="shared" si="3"/>
        <v>248</v>
      </c>
      <c r="O11" s="1">
        <f t="shared" si="3"/>
        <v>268</v>
      </c>
      <c r="P11" s="1">
        <f t="shared" si="3"/>
        <v>266</v>
      </c>
      <c r="Q11" s="1">
        <f t="shared" si="3"/>
        <v>352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149</v>
      </c>
      <c r="C14" s="1">
        <v>102</v>
      </c>
      <c r="D14" s="1">
        <v>100</v>
      </c>
      <c r="E14" s="1">
        <v>75</v>
      </c>
      <c r="F14" s="1">
        <v>27</v>
      </c>
      <c r="G14" s="1">
        <v>2</v>
      </c>
      <c r="H14" s="1">
        <v>2</v>
      </c>
      <c r="J14" s="1" t="s">
        <v>7</v>
      </c>
      <c r="K14" s="1">
        <v>149</v>
      </c>
      <c r="L14" s="1">
        <v>102</v>
      </c>
      <c r="M14" s="1">
        <v>99</v>
      </c>
      <c r="N14" s="1">
        <v>75</v>
      </c>
      <c r="O14" s="1">
        <v>26</v>
      </c>
      <c r="P14" s="1">
        <v>2</v>
      </c>
      <c r="Q14" s="1">
        <v>2</v>
      </c>
    </row>
    <row r="15" spans="1:17" s="3" customFormat="1" ht="24" customHeight="1">
      <c r="A15" s="1" t="s">
        <v>8</v>
      </c>
      <c r="B15" s="1">
        <v>142</v>
      </c>
      <c r="C15" s="1">
        <v>152</v>
      </c>
      <c r="D15" s="1">
        <v>151</v>
      </c>
      <c r="E15" s="1">
        <v>103</v>
      </c>
      <c r="F15" s="1">
        <v>65</v>
      </c>
      <c r="G15" s="1">
        <v>27</v>
      </c>
      <c r="H15" s="1">
        <v>2</v>
      </c>
      <c r="J15" s="1" t="s">
        <v>8</v>
      </c>
      <c r="K15" s="1">
        <v>141</v>
      </c>
      <c r="L15" s="1">
        <v>152</v>
      </c>
      <c r="M15" s="1">
        <v>151</v>
      </c>
      <c r="N15" s="1">
        <v>103</v>
      </c>
      <c r="O15" s="1">
        <v>65</v>
      </c>
      <c r="P15" s="1">
        <v>27</v>
      </c>
      <c r="Q15" s="1">
        <v>2</v>
      </c>
    </row>
    <row r="16" spans="1:17" s="3" customFormat="1" ht="24" customHeight="1">
      <c r="A16" s="1" t="s">
        <v>9</v>
      </c>
      <c r="B16" s="1">
        <f aca="true" t="shared" si="4" ref="B16:H16">SUM(B14:B15)</f>
        <v>291</v>
      </c>
      <c r="C16" s="1">
        <f t="shared" si="4"/>
        <v>254</v>
      </c>
      <c r="D16" s="1">
        <f t="shared" si="4"/>
        <v>251</v>
      </c>
      <c r="E16" s="1">
        <f t="shared" si="4"/>
        <v>178</v>
      </c>
      <c r="F16" s="1">
        <f t="shared" si="4"/>
        <v>92</v>
      </c>
      <c r="G16" s="1">
        <f t="shared" si="4"/>
        <v>29</v>
      </c>
      <c r="H16" s="1">
        <f t="shared" si="4"/>
        <v>4</v>
      </c>
      <c r="J16" s="1" t="s">
        <v>9</v>
      </c>
      <c r="K16" s="1">
        <f aca="true" t="shared" si="5" ref="K16:Q16">SUM(K14:K15)</f>
        <v>290</v>
      </c>
      <c r="L16" s="1">
        <f t="shared" si="5"/>
        <v>254</v>
      </c>
      <c r="M16" s="1">
        <f t="shared" si="5"/>
        <v>250</v>
      </c>
      <c r="N16" s="1">
        <f t="shared" si="5"/>
        <v>178</v>
      </c>
      <c r="O16" s="1">
        <f t="shared" si="5"/>
        <v>91</v>
      </c>
      <c r="P16" s="1">
        <f t="shared" si="5"/>
        <v>29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1864</v>
      </c>
      <c r="G19" s="1">
        <f>B5+D5+E5+F5+G5+H5+B10+C10+D10+E10+F10+G10+H10+B15+C15+D15+E15+F15+G15+H15+C5</f>
        <v>2116</v>
      </c>
      <c r="H19" s="1">
        <f>SUM(F19:G19)</f>
        <v>3980</v>
      </c>
      <c r="O19" s="1">
        <f>K4+L4+M4+N4+O4+P4+Q4+K9+L9+M9+N9+O9+P9+Q9+K14+L14+M14+N14+O14+P14+Q14</f>
        <v>1834</v>
      </c>
      <c r="P19" s="1">
        <f>K5+M5+N5+O5+P5+Q5+K10+L10+M10+N10+O10+P10+Q10+K15+L15+M15+N15+O15+P15+Q15+L5</f>
        <v>2079</v>
      </c>
      <c r="Q19" s="1">
        <f>SUM(O19:P19)</f>
        <v>3913</v>
      </c>
    </row>
    <row r="20" spans="1:13" ht="13.5">
      <c r="A20" s="4" t="s">
        <v>26</v>
      </c>
      <c r="B20" s="5">
        <f>B6+C6+D6+E6+F6+G6+H6+B11+C11+D11+E11+F11</f>
        <v>2262</v>
      </c>
      <c r="C20" s="6" t="s">
        <v>27</v>
      </c>
      <c r="D20" s="5">
        <f>C11+D11+E11+F11+G11+H11+B16+C16+D16+E16+F16+G16+H16</f>
        <v>2738</v>
      </c>
      <c r="J20" s="4" t="s">
        <v>26</v>
      </c>
      <c r="K20" s="5">
        <f>K6+L6+M6+N6+O6+P6+Q6+K11+L11+M11+N11+O11</f>
        <v>2199</v>
      </c>
      <c r="L20" s="6" t="s">
        <v>27</v>
      </c>
      <c r="M20" s="5">
        <f>L11+M11+N11+O11+P11+Q11+K16+L16+M16+N16+O16+P16+Q16</f>
        <v>2726</v>
      </c>
    </row>
    <row r="21" spans="1:13" ht="13.5">
      <c r="A21" s="4" t="s">
        <v>28</v>
      </c>
      <c r="B21" s="5">
        <f>B20+G11</f>
        <v>2529</v>
      </c>
      <c r="C21" s="6" t="s">
        <v>29</v>
      </c>
      <c r="D21" s="5">
        <f>D20-C11-D11</f>
        <v>2237</v>
      </c>
      <c r="J21" s="4" t="s">
        <v>28</v>
      </c>
      <c r="K21" s="5">
        <f>K20+P11</f>
        <v>2465</v>
      </c>
      <c r="L21" s="6" t="s">
        <v>29</v>
      </c>
      <c r="M21" s="5">
        <f>M20-L11-M11</f>
        <v>2230</v>
      </c>
    </row>
    <row r="22" spans="1:13" ht="13.5">
      <c r="A22" s="4" t="s">
        <v>30</v>
      </c>
      <c r="B22" s="5">
        <f>B21+H11</f>
        <v>2881</v>
      </c>
      <c r="C22" s="6" t="s">
        <v>25</v>
      </c>
      <c r="D22" s="5">
        <f>D21-E11-F11</f>
        <v>1718</v>
      </c>
      <c r="J22" s="4" t="s">
        <v>30</v>
      </c>
      <c r="K22" s="5">
        <f>K21+Q11</f>
        <v>2817</v>
      </c>
      <c r="L22" s="6" t="s">
        <v>25</v>
      </c>
      <c r="M22" s="5">
        <f>M21-N11-O11</f>
        <v>1714</v>
      </c>
    </row>
    <row r="23" spans="3:13" ht="13.5">
      <c r="C23" s="6" t="s">
        <v>31</v>
      </c>
      <c r="D23" s="5">
        <f>D22-G11</f>
        <v>1451</v>
      </c>
      <c r="L23" s="6" t="s">
        <v>31</v>
      </c>
      <c r="M23" s="5">
        <f>M22-P11</f>
        <v>1448</v>
      </c>
    </row>
    <row r="24" spans="3:13" ht="13.5">
      <c r="C24" s="6" t="s">
        <v>32</v>
      </c>
      <c r="D24" s="5">
        <f>D23-H11</f>
        <v>1099</v>
      </c>
      <c r="L24" s="6" t="s">
        <v>32</v>
      </c>
      <c r="M24" s="5">
        <f>M23-Q11</f>
        <v>1096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J2" sqref="J2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45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（令和元年１０月３１日現在）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/>
      <c r="C4" s="1"/>
      <c r="D4" s="1"/>
      <c r="E4" s="1"/>
      <c r="F4" s="1"/>
      <c r="G4" s="1"/>
      <c r="H4" s="1"/>
      <c r="J4" s="1" t="s">
        <v>7</v>
      </c>
      <c r="K4" s="1"/>
      <c r="L4" s="1"/>
      <c r="M4" s="1"/>
      <c r="N4" s="1"/>
      <c r="O4" s="1"/>
      <c r="P4" s="1"/>
      <c r="Q4" s="1"/>
    </row>
    <row r="5" spans="1:17" s="3" customFormat="1" ht="24" customHeight="1">
      <c r="A5" s="1" t="s">
        <v>8</v>
      </c>
      <c r="B5" s="1"/>
      <c r="C5" s="1"/>
      <c r="D5" s="1"/>
      <c r="E5" s="1"/>
      <c r="F5" s="1"/>
      <c r="G5" s="1"/>
      <c r="H5" s="1"/>
      <c r="J5" s="1" t="s">
        <v>8</v>
      </c>
      <c r="K5" s="1"/>
      <c r="L5" s="1"/>
      <c r="M5" s="1"/>
      <c r="N5" s="1"/>
      <c r="O5" s="1"/>
      <c r="P5" s="1"/>
      <c r="Q5" s="1"/>
    </row>
    <row r="6" spans="1:17" s="3" customFormat="1" ht="24" customHeight="1">
      <c r="A6" s="1" t="s">
        <v>9</v>
      </c>
      <c r="B6" s="1">
        <f aca="true" t="shared" si="0" ref="B6:H6">SUM(B4:B5)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J6" s="1" t="s">
        <v>9</v>
      </c>
      <c r="K6" s="1">
        <f aca="true" t="shared" si="1" ref="K6:Q6">SUM(K4:K5)</f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/>
      <c r="C9" s="1"/>
      <c r="D9" s="1"/>
      <c r="E9" s="1"/>
      <c r="F9" s="1"/>
      <c r="G9" s="1"/>
      <c r="H9" s="1"/>
      <c r="J9" s="1" t="s">
        <v>7</v>
      </c>
      <c r="K9" s="1"/>
      <c r="L9" s="1"/>
      <c r="M9" s="1"/>
      <c r="N9" s="1"/>
      <c r="O9" s="1"/>
      <c r="P9" s="1"/>
      <c r="Q9" s="1"/>
    </row>
    <row r="10" spans="1:17" s="3" customFormat="1" ht="24" customHeight="1">
      <c r="A10" s="1" t="s">
        <v>8</v>
      </c>
      <c r="B10" s="1"/>
      <c r="C10" s="1"/>
      <c r="D10" s="1"/>
      <c r="E10" s="1"/>
      <c r="F10" s="1"/>
      <c r="G10" s="1"/>
      <c r="H10" s="1"/>
      <c r="J10" s="1" t="s">
        <v>8</v>
      </c>
      <c r="K10" s="1"/>
      <c r="L10" s="1"/>
      <c r="M10" s="1"/>
      <c r="N10" s="1"/>
      <c r="O10" s="1"/>
      <c r="P10" s="1"/>
      <c r="Q10" s="1"/>
    </row>
    <row r="11" spans="1:17" s="3" customFormat="1" ht="24" customHeight="1">
      <c r="A11" s="1" t="s">
        <v>9</v>
      </c>
      <c r="B11" s="1">
        <f aca="true" t="shared" si="2" ref="B11:H11">SUM(B9:B10)</f>
        <v>0</v>
      </c>
      <c r="C11" s="1">
        <f t="shared" si="2"/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J11" s="1" t="s">
        <v>9</v>
      </c>
      <c r="K11" s="1">
        <f aca="true" t="shared" si="3" ref="K11:Q11">SUM(K9:K10)</f>
        <v>0</v>
      </c>
      <c r="L11" s="1">
        <f t="shared" si="3"/>
        <v>0</v>
      </c>
      <c r="M11" s="1">
        <f t="shared" si="3"/>
        <v>0</v>
      </c>
      <c r="N11" s="1">
        <f t="shared" si="3"/>
        <v>0</v>
      </c>
      <c r="O11" s="1">
        <f t="shared" si="3"/>
        <v>0</v>
      </c>
      <c r="P11" s="1">
        <f t="shared" si="3"/>
        <v>0</v>
      </c>
      <c r="Q11" s="1">
        <f t="shared" si="3"/>
        <v>0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/>
      <c r="C14" s="1"/>
      <c r="D14" s="1"/>
      <c r="E14" s="1"/>
      <c r="F14" s="1"/>
      <c r="G14" s="1"/>
      <c r="H14" s="1"/>
      <c r="J14" s="1" t="s">
        <v>7</v>
      </c>
      <c r="K14" s="1"/>
      <c r="L14" s="1"/>
      <c r="M14" s="1"/>
      <c r="N14" s="1"/>
      <c r="O14" s="1"/>
      <c r="P14" s="1"/>
      <c r="Q14" s="1"/>
    </row>
    <row r="15" spans="1:17" s="3" customFormat="1" ht="24" customHeight="1">
      <c r="A15" s="1" t="s">
        <v>8</v>
      </c>
      <c r="B15" s="1"/>
      <c r="C15" s="1"/>
      <c r="D15" s="1"/>
      <c r="E15" s="1"/>
      <c r="F15" s="1"/>
      <c r="G15" s="1"/>
      <c r="H15" s="1"/>
      <c r="J15" s="1" t="s">
        <v>8</v>
      </c>
      <c r="K15" s="1"/>
      <c r="L15" s="1"/>
      <c r="M15" s="1"/>
      <c r="N15" s="1"/>
      <c r="O15" s="1"/>
      <c r="P15" s="1"/>
      <c r="Q15" s="1"/>
    </row>
    <row r="16" spans="1:17" s="3" customFormat="1" ht="24" customHeight="1">
      <c r="A16" s="1" t="s">
        <v>9</v>
      </c>
      <c r="B16" s="1">
        <f aca="true" t="shared" si="4" ref="B16:H16">SUM(B14:B15)</f>
        <v>0</v>
      </c>
      <c r="C16" s="1">
        <f t="shared" si="4"/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J16" s="1" t="s">
        <v>9</v>
      </c>
      <c r="K16" s="1">
        <f aca="true" t="shared" si="5" ref="K16:Q16">SUM(K14:K15)</f>
        <v>0</v>
      </c>
      <c r="L16" s="1">
        <f t="shared" si="5"/>
        <v>0</v>
      </c>
      <c r="M16" s="1">
        <f t="shared" si="5"/>
        <v>0</v>
      </c>
      <c r="N16" s="1">
        <f t="shared" si="5"/>
        <v>0</v>
      </c>
      <c r="O16" s="1">
        <f t="shared" si="5"/>
        <v>0</v>
      </c>
      <c r="P16" s="1">
        <f t="shared" si="5"/>
        <v>0</v>
      </c>
      <c r="Q16" s="1">
        <f t="shared" si="5"/>
        <v>0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0</v>
      </c>
      <c r="G19" s="1">
        <f>B5+D5+E5+F5+G5+H5+B10+C10+D10+E10+F10+G10+H10+B15+C15+D15+E15+F15+G15+H15+C5</f>
        <v>0</v>
      </c>
      <c r="H19" s="1">
        <f>SUM(F19:G19)</f>
        <v>0</v>
      </c>
      <c r="O19" s="1">
        <f>K4+L4+M4+N4+O4+P4+Q4+K9+L9+M9+N9+O9+P9+Q9+K14+L14+M14+N14+O14+P14+Q14</f>
        <v>0</v>
      </c>
      <c r="P19" s="1">
        <f>K5+M5+N5+O5+P5+Q5+K10+L10+M10+N10+O10+P10+Q10+K15+L15+M15+N15+O15+P15+Q15+L5</f>
        <v>0</v>
      </c>
      <c r="Q19" s="1">
        <f>SUM(O19:P19)</f>
        <v>0</v>
      </c>
    </row>
    <row r="20" spans="1:13" ht="13.5">
      <c r="A20" s="4" t="s">
        <v>26</v>
      </c>
      <c r="B20" s="5">
        <f>B6+C6+D6+E6+F6+G6+H6+B11+C11+D11+E11+F11</f>
        <v>0</v>
      </c>
      <c r="C20" s="6" t="s">
        <v>27</v>
      </c>
      <c r="D20" s="5">
        <f>C11+D11+E11+F11+G11+H11+B16+C16+D16+E16+F16+G16+H16</f>
        <v>0</v>
      </c>
      <c r="J20" s="4" t="s">
        <v>26</v>
      </c>
      <c r="K20" s="5">
        <f>K6+L6+M6+N6+O6+P6+Q6+K11+L11+M11+N11+O11</f>
        <v>0</v>
      </c>
      <c r="L20" s="6" t="s">
        <v>27</v>
      </c>
      <c r="M20" s="5">
        <f>L11+M11+N11+O11+P11+Q11+K16+L16+M16+N16+O16+P16+Q16</f>
        <v>0</v>
      </c>
    </row>
    <row r="21" spans="1:13" ht="13.5">
      <c r="A21" s="4" t="s">
        <v>28</v>
      </c>
      <c r="B21" s="5">
        <f>B20+G11</f>
        <v>0</v>
      </c>
      <c r="C21" s="6" t="s">
        <v>29</v>
      </c>
      <c r="D21" s="5">
        <f>D20-C11-D11</f>
        <v>0</v>
      </c>
      <c r="J21" s="4" t="s">
        <v>28</v>
      </c>
      <c r="K21" s="5">
        <f>K20+P11</f>
        <v>0</v>
      </c>
      <c r="L21" s="6" t="s">
        <v>29</v>
      </c>
      <c r="M21" s="5">
        <f>M20-L11-M11</f>
        <v>0</v>
      </c>
    </row>
    <row r="22" spans="1:13" ht="13.5">
      <c r="A22" s="4" t="s">
        <v>30</v>
      </c>
      <c r="B22" s="5">
        <f>B21+H11</f>
        <v>0</v>
      </c>
      <c r="C22" s="6" t="s">
        <v>25</v>
      </c>
      <c r="D22" s="5">
        <f>D21-E11-F11</f>
        <v>0</v>
      </c>
      <c r="J22" s="4" t="s">
        <v>30</v>
      </c>
      <c r="K22" s="5">
        <f>K21+Q11</f>
        <v>0</v>
      </c>
      <c r="L22" s="6" t="s">
        <v>25</v>
      </c>
      <c r="M22" s="5">
        <f>M21-N11-O11</f>
        <v>0</v>
      </c>
    </row>
    <row r="23" spans="3:13" ht="13.5">
      <c r="C23" s="6" t="s">
        <v>31</v>
      </c>
      <c r="D23" s="5">
        <f>D22-G11</f>
        <v>0</v>
      </c>
      <c r="L23" s="6" t="s">
        <v>31</v>
      </c>
      <c r="M23" s="5">
        <f>M22-P11</f>
        <v>0</v>
      </c>
    </row>
    <row r="24" spans="3:13" ht="13.5">
      <c r="C24" s="6" t="s">
        <v>32</v>
      </c>
      <c r="D24" s="5">
        <f>D23-H11</f>
        <v>0</v>
      </c>
      <c r="L24" s="6" t="s">
        <v>32</v>
      </c>
      <c r="M24" s="5">
        <f>M23-Q11</f>
        <v>0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J2" sqref="J2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46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（令和元年１１月３０日現在）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/>
      <c r="C4" s="1"/>
      <c r="D4" s="1"/>
      <c r="E4" s="1"/>
      <c r="F4" s="1"/>
      <c r="G4" s="1"/>
      <c r="H4" s="1"/>
      <c r="J4" s="1" t="s">
        <v>7</v>
      </c>
      <c r="K4" s="1"/>
      <c r="L4" s="1"/>
      <c r="M4" s="1"/>
      <c r="N4" s="1"/>
      <c r="O4" s="1"/>
      <c r="P4" s="1"/>
      <c r="Q4" s="1"/>
    </row>
    <row r="5" spans="1:17" s="3" customFormat="1" ht="24" customHeight="1">
      <c r="A5" s="1" t="s">
        <v>8</v>
      </c>
      <c r="B5" s="1"/>
      <c r="C5" s="1"/>
      <c r="D5" s="1"/>
      <c r="E5" s="1"/>
      <c r="F5" s="1"/>
      <c r="G5" s="1"/>
      <c r="H5" s="1"/>
      <c r="J5" s="1" t="s">
        <v>8</v>
      </c>
      <c r="K5" s="1"/>
      <c r="L5" s="1"/>
      <c r="M5" s="1"/>
      <c r="N5" s="1"/>
      <c r="O5" s="1"/>
      <c r="P5" s="1"/>
      <c r="Q5" s="1"/>
    </row>
    <row r="6" spans="1:17" s="3" customFormat="1" ht="24" customHeight="1">
      <c r="A6" s="1" t="s">
        <v>9</v>
      </c>
      <c r="B6" s="1">
        <f aca="true" t="shared" si="0" ref="B6:H6">SUM(B4:B5)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J6" s="1" t="s">
        <v>9</v>
      </c>
      <c r="K6" s="1">
        <f aca="true" t="shared" si="1" ref="K6:Q6">SUM(K4:K5)</f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/>
      <c r="C9" s="1"/>
      <c r="D9" s="1"/>
      <c r="E9" s="1"/>
      <c r="F9" s="1"/>
      <c r="G9" s="1"/>
      <c r="H9" s="1"/>
      <c r="J9" s="1" t="s">
        <v>7</v>
      </c>
      <c r="K9" s="1"/>
      <c r="L9" s="1"/>
      <c r="M9" s="1"/>
      <c r="N9" s="1"/>
      <c r="O9" s="1"/>
      <c r="P9" s="1"/>
      <c r="Q9" s="1"/>
    </row>
    <row r="10" spans="1:17" s="3" customFormat="1" ht="24" customHeight="1">
      <c r="A10" s="1" t="s">
        <v>8</v>
      </c>
      <c r="B10" s="1"/>
      <c r="C10" s="1"/>
      <c r="D10" s="1"/>
      <c r="E10" s="1"/>
      <c r="F10" s="1"/>
      <c r="G10" s="1"/>
      <c r="H10" s="1"/>
      <c r="J10" s="1" t="s">
        <v>8</v>
      </c>
      <c r="K10" s="1"/>
      <c r="L10" s="1"/>
      <c r="M10" s="1"/>
      <c r="N10" s="1"/>
      <c r="O10" s="1"/>
      <c r="P10" s="1"/>
      <c r="Q10" s="1"/>
    </row>
    <row r="11" spans="1:17" s="3" customFormat="1" ht="24" customHeight="1">
      <c r="A11" s="1" t="s">
        <v>9</v>
      </c>
      <c r="B11" s="1">
        <f aca="true" t="shared" si="2" ref="B11:H11">SUM(B9:B10)</f>
        <v>0</v>
      </c>
      <c r="C11" s="1">
        <f t="shared" si="2"/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J11" s="1" t="s">
        <v>9</v>
      </c>
      <c r="K11" s="1">
        <f aca="true" t="shared" si="3" ref="K11:Q11">SUM(K9:K10)</f>
        <v>0</v>
      </c>
      <c r="L11" s="1">
        <f t="shared" si="3"/>
        <v>0</v>
      </c>
      <c r="M11" s="1">
        <f t="shared" si="3"/>
        <v>0</v>
      </c>
      <c r="N11" s="1">
        <f t="shared" si="3"/>
        <v>0</v>
      </c>
      <c r="O11" s="1">
        <f t="shared" si="3"/>
        <v>0</v>
      </c>
      <c r="P11" s="1">
        <f t="shared" si="3"/>
        <v>0</v>
      </c>
      <c r="Q11" s="1">
        <f t="shared" si="3"/>
        <v>0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/>
      <c r="C14" s="1"/>
      <c r="D14" s="1"/>
      <c r="E14" s="1"/>
      <c r="F14" s="1"/>
      <c r="G14" s="1"/>
      <c r="H14" s="1"/>
      <c r="J14" s="1" t="s">
        <v>7</v>
      </c>
      <c r="K14" s="1"/>
      <c r="L14" s="1"/>
      <c r="M14" s="1"/>
      <c r="N14" s="1"/>
      <c r="O14" s="1"/>
      <c r="P14" s="1"/>
      <c r="Q14" s="1"/>
    </row>
    <row r="15" spans="1:17" s="3" customFormat="1" ht="24" customHeight="1">
      <c r="A15" s="1" t="s">
        <v>8</v>
      </c>
      <c r="B15" s="1"/>
      <c r="C15" s="1"/>
      <c r="D15" s="1"/>
      <c r="E15" s="1"/>
      <c r="F15" s="1"/>
      <c r="G15" s="1"/>
      <c r="H15" s="1"/>
      <c r="J15" s="1" t="s">
        <v>8</v>
      </c>
      <c r="K15" s="1"/>
      <c r="L15" s="1"/>
      <c r="M15" s="1"/>
      <c r="N15" s="1"/>
      <c r="O15" s="1"/>
      <c r="P15" s="1"/>
      <c r="Q15" s="1"/>
    </row>
    <row r="16" spans="1:17" s="3" customFormat="1" ht="24" customHeight="1">
      <c r="A16" s="1" t="s">
        <v>9</v>
      </c>
      <c r="B16" s="1">
        <f aca="true" t="shared" si="4" ref="B16:H16">SUM(B14:B15)</f>
        <v>0</v>
      </c>
      <c r="C16" s="1">
        <f t="shared" si="4"/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J16" s="1" t="s">
        <v>9</v>
      </c>
      <c r="K16" s="1">
        <f aca="true" t="shared" si="5" ref="K16:Q16">SUM(K14:K15)</f>
        <v>0</v>
      </c>
      <c r="L16" s="1">
        <f t="shared" si="5"/>
        <v>0</v>
      </c>
      <c r="M16" s="1">
        <f t="shared" si="5"/>
        <v>0</v>
      </c>
      <c r="N16" s="1">
        <f t="shared" si="5"/>
        <v>0</v>
      </c>
      <c r="O16" s="1">
        <f t="shared" si="5"/>
        <v>0</v>
      </c>
      <c r="P16" s="1">
        <f t="shared" si="5"/>
        <v>0</v>
      </c>
      <c r="Q16" s="1">
        <f t="shared" si="5"/>
        <v>0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0</v>
      </c>
      <c r="G19" s="1">
        <f>B5+D5+E5+F5+G5+H5+B10+C10+D10+E10+F10+G10+H10+B15+C15+D15+E15+F15+G15+H15+C5</f>
        <v>0</v>
      </c>
      <c r="H19" s="1">
        <f>SUM(F19:G19)</f>
        <v>0</v>
      </c>
      <c r="O19" s="1">
        <f>K4+L4+M4+N4+O4+P4+Q4+K9+L9+M9+N9+O9+P9+Q9+K14+L14+M14+N14+O14+P14+Q14</f>
        <v>0</v>
      </c>
      <c r="P19" s="1">
        <f>K5+M5+N5+O5+P5+Q5+K10+L10+M10+N10+O10+P10+Q10+K15+L15+M15+N15+O15+P15+Q15+L5</f>
        <v>0</v>
      </c>
      <c r="Q19" s="1">
        <f>SUM(O19:P19)</f>
        <v>0</v>
      </c>
    </row>
    <row r="20" spans="1:13" ht="13.5">
      <c r="A20" s="4" t="s">
        <v>26</v>
      </c>
      <c r="B20" s="5">
        <f>B6+C6+D6+E6+F6+G6+H6+B11+C11+D11+E11+F11</f>
        <v>0</v>
      </c>
      <c r="C20" s="6" t="s">
        <v>27</v>
      </c>
      <c r="D20" s="5">
        <f>C11+D11+E11+F11+G11+H11+B16+C16+D16+E16+F16+G16+H16</f>
        <v>0</v>
      </c>
      <c r="J20" s="4" t="s">
        <v>26</v>
      </c>
      <c r="K20" s="5">
        <f>K6+L6+M6+N6+O6+P6+Q6+K11+L11+M11+N11+O11</f>
        <v>0</v>
      </c>
      <c r="L20" s="6" t="s">
        <v>27</v>
      </c>
      <c r="M20" s="5">
        <f>L11+M11+N11+O11+P11+Q11+K16+L16+M16+N16+O16+P16+Q16</f>
        <v>0</v>
      </c>
    </row>
    <row r="21" spans="1:13" ht="13.5">
      <c r="A21" s="4" t="s">
        <v>28</v>
      </c>
      <c r="B21" s="5">
        <f>B20+G11</f>
        <v>0</v>
      </c>
      <c r="C21" s="6" t="s">
        <v>29</v>
      </c>
      <c r="D21" s="5">
        <f>D20-C11-D11</f>
        <v>0</v>
      </c>
      <c r="J21" s="4" t="s">
        <v>28</v>
      </c>
      <c r="K21" s="5">
        <f>K20+P11</f>
        <v>0</v>
      </c>
      <c r="L21" s="6" t="s">
        <v>29</v>
      </c>
      <c r="M21" s="5">
        <f>M20-L11-M11</f>
        <v>0</v>
      </c>
    </row>
    <row r="22" spans="1:13" ht="13.5">
      <c r="A22" s="4" t="s">
        <v>30</v>
      </c>
      <c r="B22" s="5">
        <f>B21+H11</f>
        <v>0</v>
      </c>
      <c r="C22" s="6" t="s">
        <v>25</v>
      </c>
      <c r="D22" s="5">
        <f>D21-E11-F11</f>
        <v>0</v>
      </c>
      <c r="J22" s="4" t="s">
        <v>30</v>
      </c>
      <c r="K22" s="5">
        <f>K21+Q11</f>
        <v>0</v>
      </c>
      <c r="L22" s="6" t="s">
        <v>25</v>
      </c>
      <c r="M22" s="5">
        <f>M21-N11-O11</f>
        <v>0</v>
      </c>
    </row>
    <row r="23" spans="3:13" ht="13.5">
      <c r="C23" s="6" t="s">
        <v>31</v>
      </c>
      <c r="D23" s="5">
        <f>D22-G11</f>
        <v>0</v>
      </c>
      <c r="L23" s="6" t="s">
        <v>31</v>
      </c>
      <c r="M23" s="5">
        <f>M22-P11</f>
        <v>0</v>
      </c>
    </row>
    <row r="24" spans="3:13" ht="13.5">
      <c r="C24" s="6" t="s">
        <v>32</v>
      </c>
      <c r="D24" s="5">
        <f>D23-H11</f>
        <v>0</v>
      </c>
      <c r="L24" s="6" t="s">
        <v>32</v>
      </c>
      <c r="M24" s="5">
        <f>M23-Q11</f>
        <v>0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J2" sqref="J2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47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（令和元年１２月３１日現在）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/>
      <c r="C4" s="1"/>
      <c r="D4" s="1"/>
      <c r="E4" s="1"/>
      <c r="F4" s="1"/>
      <c r="G4" s="1"/>
      <c r="H4" s="1"/>
      <c r="J4" s="1" t="s">
        <v>7</v>
      </c>
      <c r="K4" s="1"/>
      <c r="L4" s="1"/>
      <c r="M4" s="1"/>
      <c r="N4" s="1"/>
      <c r="O4" s="1"/>
      <c r="P4" s="1"/>
      <c r="Q4" s="1"/>
    </row>
    <row r="5" spans="1:17" s="3" customFormat="1" ht="24" customHeight="1">
      <c r="A5" s="1" t="s">
        <v>8</v>
      </c>
      <c r="B5" s="1"/>
      <c r="C5" s="1"/>
      <c r="D5" s="1"/>
      <c r="E5" s="1"/>
      <c r="F5" s="1"/>
      <c r="G5" s="1"/>
      <c r="H5" s="1"/>
      <c r="J5" s="1" t="s">
        <v>8</v>
      </c>
      <c r="K5" s="1"/>
      <c r="L5" s="1"/>
      <c r="M5" s="1"/>
      <c r="N5" s="1"/>
      <c r="O5" s="1"/>
      <c r="P5" s="1"/>
      <c r="Q5" s="1"/>
    </row>
    <row r="6" spans="1:17" s="3" customFormat="1" ht="24" customHeight="1">
      <c r="A6" s="1" t="s">
        <v>9</v>
      </c>
      <c r="B6" s="1">
        <f aca="true" t="shared" si="0" ref="B6:H6">SUM(B4:B5)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J6" s="1" t="s">
        <v>9</v>
      </c>
      <c r="K6" s="1">
        <f aca="true" t="shared" si="1" ref="K6:Q6">SUM(K4:K5)</f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/>
      <c r="C9" s="1"/>
      <c r="D9" s="1"/>
      <c r="E9" s="1"/>
      <c r="F9" s="1"/>
      <c r="G9" s="1"/>
      <c r="H9" s="1"/>
      <c r="J9" s="1" t="s">
        <v>7</v>
      </c>
      <c r="K9" s="1"/>
      <c r="L9" s="1"/>
      <c r="M9" s="1"/>
      <c r="N9" s="1"/>
      <c r="O9" s="1"/>
      <c r="P9" s="1"/>
      <c r="Q9" s="1"/>
    </row>
    <row r="10" spans="1:17" s="3" customFormat="1" ht="24" customHeight="1">
      <c r="A10" s="1" t="s">
        <v>8</v>
      </c>
      <c r="B10" s="1"/>
      <c r="C10" s="1"/>
      <c r="D10" s="1"/>
      <c r="E10" s="1"/>
      <c r="F10" s="1"/>
      <c r="G10" s="1"/>
      <c r="H10" s="1"/>
      <c r="J10" s="1" t="s">
        <v>8</v>
      </c>
      <c r="K10" s="1"/>
      <c r="L10" s="1"/>
      <c r="M10" s="1"/>
      <c r="N10" s="1"/>
      <c r="O10" s="1"/>
      <c r="P10" s="1"/>
      <c r="Q10" s="1"/>
    </row>
    <row r="11" spans="1:17" s="3" customFormat="1" ht="24" customHeight="1">
      <c r="A11" s="1" t="s">
        <v>9</v>
      </c>
      <c r="B11" s="1">
        <f aca="true" t="shared" si="2" ref="B11:H11">SUM(B9:B10)</f>
        <v>0</v>
      </c>
      <c r="C11" s="1">
        <f t="shared" si="2"/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J11" s="1" t="s">
        <v>9</v>
      </c>
      <c r="K11" s="1">
        <f aca="true" t="shared" si="3" ref="K11:Q11">SUM(K9:K10)</f>
        <v>0</v>
      </c>
      <c r="L11" s="1">
        <f t="shared" si="3"/>
        <v>0</v>
      </c>
      <c r="M11" s="1">
        <f t="shared" si="3"/>
        <v>0</v>
      </c>
      <c r="N11" s="1">
        <f t="shared" si="3"/>
        <v>0</v>
      </c>
      <c r="O11" s="1">
        <f t="shared" si="3"/>
        <v>0</v>
      </c>
      <c r="P11" s="1">
        <f t="shared" si="3"/>
        <v>0</v>
      </c>
      <c r="Q11" s="1">
        <f t="shared" si="3"/>
        <v>0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/>
      <c r="C14" s="1"/>
      <c r="D14" s="1"/>
      <c r="E14" s="1"/>
      <c r="F14" s="1"/>
      <c r="G14" s="1"/>
      <c r="H14" s="1"/>
      <c r="J14" s="1" t="s">
        <v>7</v>
      </c>
      <c r="K14" s="1"/>
      <c r="L14" s="1"/>
      <c r="M14" s="1"/>
      <c r="N14" s="1"/>
      <c r="O14" s="1"/>
      <c r="P14" s="1"/>
      <c r="Q14" s="1"/>
    </row>
    <row r="15" spans="1:17" s="3" customFormat="1" ht="24" customHeight="1">
      <c r="A15" s="1" t="s">
        <v>8</v>
      </c>
      <c r="B15" s="1"/>
      <c r="C15" s="1"/>
      <c r="D15" s="1"/>
      <c r="E15" s="1"/>
      <c r="F15" s="1"/>
      <c r="G15" s="1"/>
      <c r="H15" s="1"/>
      <c r="J15" s="1" t="s">
        <v>8</v>
      </c>
      <c r="K15" s="1"/>
      <c r="L15" s="1"/>
      <c r="M15" s="1"/>
      <c r="N15" s="1"/>
      <c r="O15" s="1"/>
      <c r="P15" s="1"/>
      <c r="Q15" s="1"/>
    </row>
    <row r="16" spans="1:17" s="3" customFormat="1" ht="24" customHeight="1">
      <c r="A16" s="1" t="s">
        <v>9</v>
      </c>
      <c r="B16" s="1">
        <f aca="true" t="shared" si="4" ref="B16:H16">SUM(B14:B15)</f>
        <v>0</v>
      </c>
      <c r="C16" s="1">
        <f t="shared" si="4"/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J16" s="1" t="s">
        <v>9</v>
      </c>
      <c r="K16" s="1">
        <f aca="true" t="shared" si="5" ref="K16:Q16">SUM(K14:K15)</f>
        <v>0</v>
      </c>
      <c r="L16" s="1">
        <f t="shared" si="5"/>
        <v>0</v>
      </c>
      <c r="M16" s="1">
        <f t="shared" si="5"/>
        <v>0</v>
      </c>
      <c r="N16" s="1">
        <f t="shared" si="5"/>
        <v>0</v>
      </c>
      <c r="O16" s="1">
        <f t="shared" si="5"/>
        <v>0</v>
      </c>
      <c r="P16" s="1">
        <f t="shared" si="5"/>
        <v>0</v>
      </c>
      <c r="Q16" s="1">
        <f t="shared" si="5"/>
        <v>0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0</v>
      </c>
      <c r="G19" s="1">
        <f>B5+D5+E5+F5+G5+H5+B10+C10+D10+E10+F10+G10+H10+B15+C15+D15+E15+F15+G15+H15+C5</f>
        <v>0</v>
      </c>
      <c r="H19" s="1">
        <f>SUM(F19:G19)</f>
        <v>0</v>
      </c>
      <c r="O19" s="1">
        <f>K4+L4+M4+N4+O4+P4+Q4+K9+L9+M9+N9+O9+P9+Q9+K14+L14+M14+N14+O14+P14+Q14</f>
        <v>0</v>
      </c>
      <c r="P19" s="1">
        <f>K5+M5+N5+O5+P5+Q5+K10+L10+M10+N10+O10+P10+Q10+K15+L15+M15+N15+O15+P15+Q15+L5</f>
        <v>0</v>
      </c>
      <c r="Q19" s="1">
        <f>SUM(O19:P19)</f>
        <v>0</v>
      </c>
    </row>
    <row r="20" spans="1:13" ht="13.5">
      <c r="A20" s="4" t="s">
        <v>26</v>
      </c>
      <c r="B20" s="5">
        <f>B6+C6+D6+E6+F6+G6+H6+B11+C11+D11+E11+F11</f>
        <v>0</v>
      </c>
      <c r="C20" s="6" t="s">
        <v>27</v>
      </c>
      <c r="D20" s="5">
        <f>C11+D11+E11+F11+G11+H11+B16+C16+D16+E16+F16+G16+H16</f>
        <v>0</v>
      </c>
      <c r="J20" s="4" t="s">
        <v>26</v>
      </c>
      <c r="K20" s="5">
        <f>K6+L6+M6+N6+O6+P6+Q6+K11+L11+M11+N11+O11</f>
        <v>0</v>
      </c>
      <c r="L20" s="6" t="s">
        <v>27</v>
      </c>
      <c r="M20" s="5">
        <f>L11+M11+N11+O11+P11+Q11+K16+L16+M16+N16+O16+P16+Q16</f>
        <v>0</v>
      </c>
    </row>
    <row r="21" spans="1:13" ht="13.5">
      <c r="A21" s="4" t="s">
        <v>28</v>
      </c>
      <c r="B21" s="5">
        <f>B20+G11</f>
        <v>0</v>
      </c>
      <c r="C21" s="6" t="s">
        <v>29</v>
      </c>
      <c r="D21" s="5">
        <f>D20-C11-D11</f>
        <v>0</v>
      </c>
      <c r="J21" s="4" t="s">
        <v>28</v>
      </c>
      <c r="K21" s="5">
        <f>K20+P11</f>
        <v>0</v>
      </c>
      <c r="L21" s="6" t="s">
        <v>29</v>
      </c>
      <c r="M21" s="5">
        <f>M20-L11-M11</f>
        <v>0</v>
      </c>
    </row>
    <row r="22" spans="1:13" ht="13.5">
      <c r="A22" s="4" t="s">
        <v>30</v>
      </c>
      <c r="B22" s="5">
        <f>B21+H11</f>
        <v>0</v>
      </c>
      <c r="C22" s="6" t="s">
        <v>25</v>
      </c>
      <c r="D22" s="5">
        <f>D21-E11-F11</f>
        <v>0</v>
      </c>
      <c r="J22" s="4" t="s">
        <v>30</v>
      </c>
      <c r="K22" s="5">
        <f>K21+Q11</f>
        <v>0</v>
      </c>
      <c r="L22" s="6" t="s">
        <v>25</v>
      </c>
      <c r="M22" s="5">
        <f>M21-N11-O11</f>
        <v>0</v>
      </c>
    </row>
    <row r="23" spans="3:13" ht="13.5">
      <c r="C23" s="6" t="s">
        <v>31</v>
      </c>
      <c r="D23" s="5">
        <f>D22-G11</f>
        <v>0</v>
      </c>
      <c r="L23" s="6" t="s">
        <v>31</v>
      </c>
      <c r="M23" s="5">
        <f>M22-P11</f>
        <v>0</v>
      </c>
    </row>
    <row r="24" spans="3:13" ht="13.5">
      <c r="C24" s="6" t="s">
        <v>32</v>
      </c>
      <c r="D24" s="5">
        <f>D23-H11</f>
        <v>0</v>
      </c>
      <c r="L24" s="6" t="s">
        <v>32</v>
      </c>
      <c r="M24" s="5">
        <f>M23-Q11</f>
        <v>0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J1" sqref="J1:Q1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37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（平成３１年２月２８日現在）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54</v>
      </c>
      <c r="C4" s="1">
        <v>74</v>
      </c>
      <c r="D4" s="1">
        <v>77</v>
      </c>
      <c r="E4" s="1">
        <v>62</v>
      </c>
      <c r="F4" s="1">
        <v>80</v>
      </c>
      <c r="G4" s="1">
        <v>91</v>
      </c>
      <c r="H4" s="1">
        <v>72</v>
      </c>
      <c r="J4" s="1" t="s">
        <v>7</v>
      </c>
      <c r="K4" s="1">
        <v>54</v>
      </c>
      <c r="L4" s="1">
        <v>74</v>
      </c>
      <c r="M4" s="1">
        <v>77</v>
      </c>
      <c r="N4" s="1">
        <v>61</v>
      </c>
      <c r="O4" s="1">
        <v>63</v>
      </c>
      <c r="P4" s="1">
        <v>85</v>
      </c>
      <c r="Q4" s="1">
        <v>70</v>
      </c>
    </row>
    <row r="5" spans="1:17" s="3" customFormat="1" ht="24" customHeight="1">
      <c r="A5" s="1" t="s">
        <v>8</v>
      </c>
      <c r="B5" s="1">
        <v>52</v>
      </c>
      <c r="C5" s="1">
        <v>83</v>
      </c>
      <c r="D5" s="1">
        <v>66</v>
      </c>
      <c r="E5" s="1">
        <v>87</v>
      </c>
      <c r="F5" s="1">
        <v>75</v>
      </c>
      <c r="G5" s="1">
        <v>80</v>
      </c>
      <c r="H5" s="1">
        <v>86</v>
      </c>
      <c r="J5" s="1" t="s">
        <v>8</v>
      </c>
      <c r="K5" s="1">
        <v>52</v>
      </c>
      <c r="L5" s="1">
        <v>83</v>
      </c>
      <c r="M5" s="1">
        <v>66</v>
      </c>
      <c r="N5" s="1">
        <v>85</v>
      </c>
      <c r="O5" s="1">
        <v>60</v>
      </c>
      <c r="P5" s="1">
        <v>74</v>
      </c>
      <c r="Q5" s="1">
        <v>78</v>
      </c>
    </row>
    <row r="6" spans="1:17" s="3" customFormat="1" ht="24" customHeight="1">
      <c r="A6" s="1" t="s">
        <v>9</v>
      </c>
      <c r="B6" s="1">
        <f aca="true" t="shared" si="0" ref="B6:H6">SUM(B4:B5)</f>
        <v>106</v>
      </c>
      <c r="C6" s="1">
        <f t="shared" si="0"/>
        <v>157</v>
      </c>
      <c r="D6" s="1">
        <f t="shared" si="0"/>
        <v>143</v>
      </c>
      <c r="E6" s="1">
        <f t="shared" si="0"/>
        <v>149</v>
      </c>
      <c r="F6" s="1">
        <f t="shared" si="0"/>
        <v>155</v>
      </c>
      <c r="G6" s="1">
        <f t="shared" si="0"/>
        <v>171</v>
      </c>
      <c r="H6" s="1">
        <f t="shared" si="0"/>
        <v>158</v>
      </c>
      <c r="J6" s="1" t="s">
        <v>9</v>
      </c>
      <c r="K6" s="1">
        <f aca="true" t="shared" si="1" ref="K6:Q6">SUM(K4:K5)</f>
        <v>106</v>
      </c>
      <c r="L6" s="1">
        <f t="shared" si="1"/>
        <v>157</v>
      </c>
      <c r="M6" s="1">
        <f t="shared" si="1"/>
        <v>143</v>
      </c>
      <c r="N6" s="1">
        <f t="shared" si="1"/>
        <v>146</v>
      </c>
      <c r="O6" s="1">
        <f t="shared" si="1"/>
        <v>123</v>
      </c>
      <c r="P6" s="1">
        <f t="shared" si="1"/>
        <v>159</v>
      </c>
      <c r="Q6" s="1">
        <f t="shared" si="1"/>
        <v>148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107</v>
      </c>
      <c r="C9" s="1">
        <v>137</v>
      </c>
      <c r="D9" s="1">
        <v>126</v>
      </c>
      <c r="E9" s="1">
        <v>119</v>
      </c>
      <c r="F9" s="1">
        <v>140</v>
      </c>
      <c r="G9" s="1">
        <v>113</v>
      </c>
      <c r="H9" s="1">
        <v>158</v>
      </c>
      <c r="J9" s="1" t="s">
        <v>7</v>
      </c>
      <c r="K9" s="1">
        <v>104</v>
      </c>
      <c r="L9" s="1">
        <v>137</v>
      </c>
      <c r="M9" s="1">
        <v>123</v>
      </c>
      <c r="N9" s="1">
        <v>119</v>
      </c>
      <c r="O9" s="1">
        <v>139</v>
      </c>
      <c r="P9" s="1">
        <v>112</v>
      </c>
      <c r="Q9" s="1">
        <v>158</v>
      </c>
    </row>
    <row r="10" spans="1:17" s="3" customFormat="1" ht="24" customHeight="1">
      <c r="A10" s="1" t="s">
        <v>8</v>
      </c>
      <c r="B10" s="1">
        <v>94</v>
      </c>
      <c r="C10" s="1">
        <v>106</v>
      </c>
      <c r="D10" s="1">
        <v>128</v>
      </c>
      <c r="E10" s="1">
        <v>135</v>
      </c>
      <c r="F10" s="1">
        <v>128</v>
      </c>
      <c r="G10" s="1">
        <v>148</v>
      </c>
      <c r="H10" s="1">
        <v>201</v>
      </c>
      <c r="J10" s="1" t="s">
        <v>8</v>
      </c>
      <c r="K10" s="1">
        <v>92</v>
      </c>
      <c r="L10" s="1">
        <v>105</v>
      </c>
      <c r="M10" s="1">
        <v>127</v>
      </c>
      <c r="N10" s="1">
        <v>134</v>
      </c>
      <c r="O10" s="1">
        <v>127</v>
      </c>
      <c r="P10" s="1">
        <v>148</v>
      </c>
      <c r="Q10" s="1">
        <v>201</v>
      </c>
    </row>
    <row r="11" spans="1:17" s="3" customFormat="1" ht="24" customHeight="1">
      <c r="A11" s="1" t="s">
        <v>9</v>
      </c>
      <c r="B11" s="1">
        <f aca="true" t="shared" si="2" ref="B11:H11">SUM(B9:B10)</f>
        <v>201</v>
      </c>
      <c r="C11" s="1">
        <f t="shared" si="2"/>
        <v>243</v>
      </c>
      <c r="D11" s="1">
        <f t="shared" si="2"/>
        <v>254</v>
      </c>
      <c r="E11" s="1">
        <f t="shared" si="2"/>
        <v>254</v>
      </c>
      <c r="F11" s="1">
        <f t="shared" si="2"/>
        <v>268</v>
      </c>
      <c r="G11" s="1">
        <f t="shared" si="2"/>
        <v>261</v>
      </c>
      <c r="H11" s="1">
        <f t="shared" si="2"/>
        <v>359</v>
      </c>
      <c r="J11" s="1" t="s">
        <v>9</v>
      </c>
      <c r="K11" s="1">
        <f aca="true" t="shared" si="3" ref="K11:Q11">SUM(K9:K10)</f>
        <v>196</v>
      </c>
      <c r="L11" s="1">
        <f t="shared" si="3"/>
        <v>242</v>
      </c>
      <c r="M11" s="1">
        <f t="shared" si="3"/>
        <v>250</v>
      </c>
      <c r="N11" s="1">
        <f t="shared" si="3"/>
        <v>253</v>
      </c>
      <c r="O11" s="1">
        <f t="shared" si="3"/>
        <v>266</v>
      </c>
      <c r="P11" s="1">
        <f t="shared" si="3"/>
        <v>260</v>
      </c>
      <c r="Q11" s="1">
        <f t="shared" si="3"/>
        <v>359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148</v>
      </c>
      <c r="C14" s="1">
        <v>105</v>
      </c>
      <c r="D14" s="1">
        <v>97</v>
      </c>
      <c r="E14" s="1">
        <v>73</v>
      </c>
      <c r="F14" s="1">
        <v>28</v>
      </c>
      <c r="G14" s="1">
        <v>3</v>
      </c>
      <c r="H14" s="1">
        <v>2</v>
      </c>
      <c r="J14" s="1" t="s">
        <v>7</v>
      </c>
      <c r="K14" s="1">
        <v>148</v>
      </c>
      <c r="L14" s="1">
        <v>105</v>
      </c>
      <c r="M14" s="1">
        <v>96</v>
      </c>
      <c r="N14" s="1">
        <v>73</v>
      </c>
      <c r="O14" s="1">
        <v>27</v>
      </c>
      <c r="P14" s="1">
        <v>3</v>
      </c>
      <c r="Q14" s="1">
        <v>2</v>
      </c>
    </row>
    <row r="15" spans="1:17" s="3" customFormat="1" ht="24" customHeight="1">
      <c r="A15" s="1" t="s">
        <v>8</v>
      </c>
      <c r="B15" s="1">
        <v>140</v>
      </c>
      <c r="C15" s="1">
        <v>156</v>
      </c>
      <c r="D15" s="1">
        <v>149</v>
      </c>
      <c r="E15" s="1">
        <v>102</v>
      </c>
      <c r="F15" s="1">
        <v>67</v>
      </c>
      <c r="G15" s="1">
        <v>26</v>
      </c>
      <c r="H15" s="1">
        <v>2</v>
      </c>
      <c r="J15" s="1" t="s">
        <v>8</v>
      </c>
      <c r="K15" s="1">
        <v>140</v>
      </c>
      <c r="L15" s="1">
        <v>155</v>
      </c>
      <c r="M15" s="1">
        <v>149</v>
      </c>
      <c r="N15" s="1">
        <v>102</v>
      </c>
      <c r="O15" s="1">
        <v>67</v>
      </c>
      <c r="P15" s="1">
        <v>26</v>
      </c>
      <c r="Q15" s="1">
        <v>2</v>
      </c>
    </row>
    <row r="16" spans="1:17" s="3" customFormat="1" ht="24" customHeight="1">
      <c r="A16" s="1" t="s">
        <v>9</v>
      </c>
      <c r="B16" s="1">
        <f aca="true" t="shared" si="4" ref="B16:H16">SUM(B14:B15)</f>
        <v>288</v>
      </c>
      <c r="C16" s="1">
        <f t="shared" si="4"/>
        <v>261</v>
      </c>
      <c r="D16" s="1">
        <f t="shared" si="4"/>
        <v>246</v>
      </c>
      <c r="E16" s="1">
        <f>SUM(E14:E15)</f>
        <v>175</v>
      </c>
      <c r="F16" s="1">
        <f t="shared" si="4"/>
        <v>95</v>
      </c>
      <c r="G16" s="1">
        <f t="shared" si="4"/>
        <v>29</v>
      </c>
      <c r="H16" s="1">
        <f t="shared" si="4"/>
        <v>4</v>
      </c>
      <c r="J16" s="1" t="s">
        <v>9</v>
      </c>
      <c r="K16" s="1">
        <f aca="true" t="shared" si="5" ref="K16:Q16">SUM(K14:K15)</f>
        <v>288</v>
      </c>
      <c r="L16" s="1">
        <f t="shared" si="5"/>
        <v>260</v>
      </c>
      <c r="M16" s="1">
        <f t="shared" si="5"/>
        <v>245</v>
      </c>
      <c r="N16" s="1">
        <f t="shared" si="5"/>
        <v>175</v>
      </c>
      <c r="O16" s="1">
        <f t="shared" si="5"/>
        <v>94</v>
      </c>
      <c r="P16" s="1">
        <f t="shared" si="5"/>
        <v>29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1866</v>
      </c>
      <c r="G19" s="1">
        <f>B5+D5+E5+F5+G5+H5+B10+C10+D10+E10+F10+G10+H10+B15+C15+D15+E15+F15+G15+H15+C5</f>
        <v>2111</v>
      </c>
      <c r="H19" s="1">
        <f>SUM(F19:G19)</f>
        <v>3977</v>
      </c>
      <c r="O19" s="1">
        <f>K4+L4+M4+N4+O4+P4+Q4+K9+L9+M9+N9+O9+P9+Q9+K14+L14+M14+N14+O14+P14+Q14</f>
        <v>1830</v>
      </c>
      <c r="P19" s="1">
        <f>K5+M5+N5+O5+P5+Q5+K10+L10+M10+N10+O10+P10+Q10+K15+L15+M15+N15+O15+P15+Q15+L5</f>
        <v>2073</v>
      </c>
      <c r="Q19" s="1">
        <f>SUM(O19:P19)</f>
        <v>3903</v>
      </c>
    </row>
    <row r="20" spans="1:13" ht="13.5">
      <c r="A20" s="4" t="s">
        <v>26</v>
      </c>
      <c r="B20" s="5">
        <f>B6+C6+D6+E6+F6+G6+H6+B11+C11+D11+E11+F11</f>
        <v>2259</v>
      </c>
      <c r="C20" s="6" t="s">
        <v>27</v>
      </c>
      <c r="D20" s="5">
        <f>C11+D11+E11+F11+G11+H11+B16+C16+D16+E16+F16+G16+H16</f>
        <v>2737</v>
      </c>
      <c r="J20" s="4" t="s">
        <v>26</v>
      </c>
      <c r="K20" s="5">
        <f>K6+L6+M6+N6+O6+P6+Q6+K11+L11+M11+N11+O11</f>
        <v>2189</v>
      </c>
      <c r="L20" s="6" t="s">
        <v>27</v>
      </c>
      <c r="M20" s="5">
        <f>L11+M11+N11+O11+P11+Q11+K16+L16+M16+N16+O16+P16+Q16</f>
        <v>2725</v>
      </c>
    </row>
    <row r="21" spans="1:13" ht="13.5">
      <c r="A21" s="4" t="s">
        <v>28</v>
      </c>
      <c r="B21" s="5">
        <f>B20+G11</f>
        <v>2520</v>
      </c>
      <c r="C21" s="6" t="s">
        <v>29</v>
      </c>
      <c r="D21" s="5">
        <f>D20-C11-D11</f>
        <v>2240</v>
      </c>
      <c r="J21" s="4" t="s">
        <v>28</v>
      </c>
      <c r="K21" s="5">
        <f>K20+P11</f>
        <v>2449</v>
      </c>
      <c r="L21" s="6" t="s">
        <v>29</v>
      </c>
      <c r="M21" s="5">
        <f>M20-L11-M11</f>
        <v>2233</v>
      </c>
    </row>
    <row r="22" spans="1:13" ht="13.5">
      <c r="A22" s="4" t="s">
        <v>30</v>
      </c>
      <c r="B22" s="5">
        <f>B21+H11</f>
        <v>2879</v>
      </c>
      <c r="C22" s="6" t="s">
        <v>25</v>
      </c>
      <c r="D22" s="5">
        <f>D21-E11-F11</f>
        <v>1718</v>
      </c>
      <c r="J22" s="4" t="s">
        <v>30</v>
      </c>
      <c r="K22" s="5">
        <f>K21+Q11</f>
        <v>2808</v>
      </c>
      <c r="L22" s="6" t="s">
        <v>25</v>
      </c>
      <c r="M22" s="5">
        <f>M21-N11-O11</f>
        <v>1714</v>
      </c>
    </row>
    <row r="23" spans="3:13" ht="13.5">
      <c r="C23" s="6" t="s">
        <v>31</v>
      </c>
      <c r="D23" s="5">
        <f>D22-G11</f>
        <v>1457</v>
      </c>
      <c r="L23" s="6" t="s">
        <v>31</v>
      </c>
      <c r="M23" s="5">
        <f>M22-P11</f>
        <v>1454</v>
      </c>
    </row>
    <row r="24" spans="3:13" ht="13.5">
      <c r="C24" s="6" t="s">
        <v>32</v>
      </c>
      <c r="D24" s="5">
        <f>D23-H11</f>
        <v>1098</v>
      </c>
      <c r="L24" s="6" t="s">
        <v>32</v>
      </c>
      <c r="M24" s="5">
        <f>M23-Q11</f>
        <v>1095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J2" sqref="J2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38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（平成３１年３月３１日現在）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59</v>
      </c>
      <c r="C4" s="1">
        <v>74</v>
      </c>
      <c r="D4" s="1">
        <v>73</v>
      </c>
      <c r="E4" s="1">
        <v>60</v>
      </c>
      <c r="F4" s="1">
        <v>85</v>
      </c>
      <c r="G4" s="1">
        <v>92</v>
      </c>
      <c r="H4" s="1">
        <v>73</v>
      </c>
      <c r="J4" s="1" t="s">
        <v>7</v>
      </c>
      <c r="K4" s="1">
        <v>59</v>
      </c>
      <c r="L4" s="1">
        <v>74</v>
      </c>
      <c r="M4" s="1">
        <v>73</v>
      </c>
      <c r="N4" s="1">
        <v>59</v>
      </c>
      <c r="O4" s="1">
        <v>69</v>
      </c>
      <c r="P4" s="1">
        <v>82</v>
      </c>
      <c r="Q4" s="1">
        <v>71</v>
      </c>
    </row>
    <row r="5" spans="1:17" s="3" customFormat="1" ht="24" customHeight="1">
      <c r="A5" s="1" t="s">
        <v>8</v>
      </c>
      <c r="B5" s="1">
        <v>54</v>
      </c>
      <c r="C5" s="1">
        <v>86</v>
      </c>
      <c r="D5" s="1">
        <v>66</v>
      </c>
      <c r="E5" s="1">
        <v>85</v>
      </c>
      <c r="F5" s="1">
        <v>69</v>
      </c>
      <c r="G5" s="1">
        <v>80</v>
      </c>
      <c r="H5" s="1">
        <v>85</v>
      </c>
      <c r="J5" s="1" t="s">
        <v>8</v>
      </c>
      <c r="K5" s="1">
        <v>54</v>
      </c>
      <c r="L5" s="1">
        <v>86</v>
      </c>
      <c r="M5" s="1">
        <v>66</v>
      </c>
      <c r="N5" s="1">
        <v>84</v>
      </c>
      <c r="O5" s="1">
        <v>62</v>
      </c>
      <c r="P5" s="1">
        <v>71</v>
      </c>
      <c r="Q5" s="1">
        <v>77</v>
      </c>
    </row>
    <row r="6" spans="1:17" s="3" customFormat="1" ht="24" customHeight="1">
      <c r="A6" s="1" t="s">
        <v>9</v>
      </c>
      <c r="B6" s="1">
        <f aca="true" t="shared" si="0" ref="B6:H6">SUM(B4:B5)</f>
        <v>113</v>
      </c>
      <c r="C6" s="1">
        <f t="shared" si="0"/>
        <v>160</v>
      </c>
      <c r="D6" s="1">
        <f t="shared" si="0"/>
        <v>139</v>
      </c>
      <c r="E6" s="1">
        <f t="shared" si="0"/>
        <v>145</v>
      </c>
      <c r="F6" s="1">
        <f t="shared" si="0"/>
        <v>154</v>
      </c>
      <c r="G6" s="1">
        <f t="shared" si="0"/>
        <v>172</v>
      </c>
      <c r="H6" s="1">
        <f t="shared" si="0"/>
        <v>158</v>
      </c>
      <c r="J6" s="1" t="s">
        <v>9</v>
      </c>
      <c r="K6" s="1">
        <f aca="true" t="shared" si="1" ref="K6:Q6">SUM(K4:K5)</f>
        <v>113</v>
      </c>
      <c r="L6" s="1">
        <f t="shared" si="1"/>
        <v>160</v>
      </c>
      <c r="M6" s="1">
        <f t="shared" si="1"/>
        <v>139</v>
      </c>
      <c r="N6" s="1">
        <f t="shared" si="1"/>
        <v>143</v>
      </c>
      <c r="O6" s="1">
        <f t="shared" si="1"/>
        <v>131</v>
      </c>
      <c r="P6" s="1">
        <f t="shared" si="1"/>
        <v>153</v>
      </c>
      <c r="Q6" s="1">
        <f t="shared" si="1"/>
        <v>148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104</v>
      </c>
      <c r="C9" s="1">
        <v>139</v>
      </c>
      <c r="D9" s="1">
        <v>123</v>
      </c>
      <c r="E9" s="1">
        <v>116</v>
      </c>
      <c r="F9" s="1">
        <v>140</v>
      </c>
      <c r="G9" s="1">
        <v>115</v>
      </c>
      <c r="H9" s="1">
        <v>154</v>
      </c>
      <c r="J9" s="1" t="s">
        <v>7</v>
      </c>
      <c r="K9" s="1">
        <v>100</v>
      </c>
      <c r="L9" s="1">
        <v>139</v>
      </c>
      <c r="M9" s="1">
        <v>119</v>
      </c>
      <c r="N9" s="1">
        <v>116</v>
      </c>
      <c r="O9" s="1">
        <v>139</v>
      </c>
      <c r="P9" s="1">
        <v>114</v>
      </c>
      <c r="Q9" s="1">
        <v>154</v>
      </c>
    </row>
    <row r="10" spans="1:17" s="3" customFormat="1" ht="24" customHeight="1">
      <c r="A10" s="1" t="s">
        <v>8</v>
      </c>
      <c r="B10" s="1">
        <v>94</v>
      </c>
      <c r="C10" s="1">
        <v>104</v>
      </c>
      <c r="D10" s="1">
        <v>129</v>
      </c>
      <c r="E10" s="1">
        <v>134</v>
      </c>
      <c r="F10" s="1">
        <v>128</v>
      </c>
      <c r="G10" s="1">
        <v>142</v>
      </c>
      <c r="H10" s="1">
        <v>201</v>
      </c>
      <c r="J10" s="1" t="s">
        <v>8</v>
      </c>
      <c r="K10" s="1">
        <v>92</v>
      </c>
      <c r="L10" s="1">
        <v>103</v>
      </c>
      <c r="M10" s="1">
        <v>128</v>
      </c>
      <c r="N10" s="1">
        <v>133</v>
      </c>
      <c r="O10" s="1">
        <v>127</v>
      </c>
      <c r="P10" s="1">
        <v>142</v>
      </c>
      <c r="Q10" s="1">
        <v>201</v>
      </c>
    </row>
    <row r="11" spans="1:17" s="3" customFormat="1" ht="24" customHeight="1">
      <c r="A11" s="1" t="s">
        <v>9</v>
      </c>
      <c r="B11" s="1">
        <f aca="true" t="shared" si="2" ref="B11:H11">SUM(B9:B10)</f>
        <v>198</v>
      </c>
      <c r="C11" s="1">
        <f t="shared" si="2"/>
        <v>243</v>
      </c>
      <c r="D11" s="1">
        <f t="shared" si="2"/>
        <v>252</v>
      </c>
      <c r="E11" s="1">
        <f t="shared" si="2"/>
        <v>250</v>
      </c>
      <c r="F11" s="1">
        <f t="shared" si="2"/>
        <v>268</v>
      </c>
      <c r="G11" s="1">
        <f t="shared" si="2"/>
        <v>257</v>
      </c>
      <c r="H11" s="1">
        <f t="shared" si="2"/>
        <v>355</v>
      </c>
      <c r="J11" s="1" t="s">
        <v>9</v>
      </c>
      <c r="K11" s="1">
        <f aca="true" t="shared" si="3" ref="K11:Q11">SUM(K9:K10)</f>
        <v>192</v>
      </c>
      <c r="L11" s="1">
        <f t="shared" si="3"/>
        <v>242</v>
      </c>
      <c r="M11" s="1">
        <f t="shared" si="3"/>
        <v>247</v>
      </c>
      <c r="N11" s="1">
        <f t="shared" si="3"/>
        <v>249</v>
      </c>
      <c r="O11" s="1">
        <f t="shared" si="3"/>
        <v>266</v>
      </c>
      <c r="P11" s="1">
        <f t="shared" si="3"/>
        <v>256</v>
      </c>
      <c r="Q11" s="1">
        <f t="shared" si="3"/>
        <v>355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151</v>
      </c>
      <c r="C14" s="1">
        <v>106</v>
      </c>
      <c r="D14" s="1">
        <v>95</v>
      </c>
      <c r="E14" s="1">
        <v>68</v>
      </c>
      <c r="F14" s="1">
        <v>33</v>
      </c>
      <c r="G14" s="1">
        <v>3</v>
      </c>
      <c r="H14" s="1">
        <v>2</v>
      </c>
      <c r="J14" s="1" t="s">
        <v>7</v>
      </c>
      <c r="K14" s="1">
        <v>151</v>
      </c>
      <c r="L14" s="1">
        <v>106</v>
      </c>
      <c r="M14" s="1">
        <v>94</v>
      </c>
      <c r="N14" s="1">
        <v>68</v>
      </c>
      <c r="O14" s="1">
        <v>32</v>
      </c>
      <c r="P14" s="1">
        <v>3</v>
      </c>
      <c r="Q14" s="1">
        <v>2</v>
      </c>
    </row>
    <row r="15" spans="1:17" s="3" customFormat="1" ht="24" customHeight="1">
      <c r="A15" s="1" t="s">
        <v>8</v>
      </c>
      <c r="B15" s="1">
        <v>137</v>
      </c>
      <c r="C15" s="1">
        <v>160</v>
      </c>
      <c r="D15" s="1">
        <v>151</v>
      </c>
      <c r="E15" s="1">
        <v>97</v>
      </c>
      <c r="F15" s="1">
        <v>69</v>
      </c>
      <c r="G15" s="1">
        <v>28</v>
      </c>
      <c r="H15" s="1">
        <v>2</v>
      </c>
      <c r="J15" s="1" t="s">
        <v>8</v>
      </c>
      <c r="K15" s="1">
        <v>137</v>
      </c>
      <c r="L15" s="1">
        <v>159</v>
      </c>
      <c r="M15" s="1">
        <v>151</v>
      </c>
      <c r="N15" s="1">
        <v>97</v>
      </c>
      <c r="O15" s="1">
        <v>69</v>
      </c>
      <c r="P15" s="1">
        <v>28</v>
      </c>
      <c r="Q15" s="1">
        <v>2</v>
      </c>
    </row>
    <row r="16" spans="1:17" s="3" customFormat="1" ht="24" customHeight="1">
      <c r="A16" s="1" t="s">
        <v>9</v>
      </c>
      <c r="B16" s="1">
        <f aca="true" t="shared" si="4" ref="B16:H16">SUM(B14:B15)</f>
        <v>288</v>
      </c>
      <c r="C16" s="1">
        <f t="shared" si="4"/>
        <v>266</v>
      </c>
      <c r="D16" s="1">
        <f t="shared" si="4"/>
        <v>246</v>
      </c>
      <c r="E16" s="1">
        <f t="shared" si="4"/>
        <v>165</v>
      </c>
      <c r="F16" s="1">
        <f t="shared" si="4"/>
        <v>102</v>
      </c>
      <c r="G16" s="1">
        <f t="shared" si="4"/>
        <v>31</v>
      </c>
      <c r="H16" s="1">
        <f t="shared" si="4"/>
        <v>4</v>
      </c>
      <c r="J16" s="1" t="s">
        <v>9</v>
      </c>
      <c r="K16" s="1">
        <f aca="true" t="shared" si="5" ref="K16:Q16">SUM(K14:K15)</f>
        <v>288</v>
      </c>
      <c r="L16" s="1">
        <f t="shared" si="5"/>
        <v>265</v>
      </c>
      <c r="M16" s="1">
        <f t="shared" si="5"/>
        <v>245</v>
      </c>
      <c r="N16" s="1">
        <f t="shared" si="5"/>
        <v>165</v>
      </c>
      <c r="O16" s="1">
        <f t="shared" si="5"/>
        <v>101</v>
      </c>
      <c r="P16" s="1">
        <f t="shared" si="5"/>
        <v>31</v>
      </c>
      <c r="Q16" s="1">
        <f t="shared" si="5"/>
        <v>4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1865</v>
      </c>
      <c r="G19" s="1">
        <f>B5+D5+E5+F5+G5+H5+B10+C10+D10+E10+F10+G10+H10+B15+C15+D15+E15+F15+G15+H15+C5</f>
        <v>2101</v>
      </c>
      <c r="H19" s="1">
        <f>SUM(F19:G19)</f>
        <v>3966</v>
      </c>
      <c r="O19" s="1">
        <f>K4+L4+M4+N4+O4+P4+Q4+K9+L9+M9+N9+O9+P9+Q9+K14+L14+M14+N14+O14+P14+Q14</f>
        <v>1824</v>
      </c>
      <c r="P19" s="1">
        <f>K5+M5+N5+O5+P5+Q5+K10+L10+M10+N10+O10+P10+Q10+K15+L15+M15+N15+O15+P15+Q15+L5</f>
        <v>2069</v>
      </c>
      <c r="Q19" s="1">
        <f>SUM(O19:P19)</f>
        <v>3893</v>
      </c>
    </row>
    <row r="20" spans="1:13" ht="13.5">
      <c r="A20" s="4" t="s">
        <v>26</v>
      </c>
      <c r="B20" s="5">
        <f>B6+C6+D6+E6+F6+G6+H6+B11+C11+D11+E11+F11</f>
        <v>2252</v>
      </c>
      <c r="C20" s="6" t="s">
        <v>27</v>
      </c>
      <c r="D20" s="5">
        <f>C11+D11+E11+F11+G11+H11+B16+C16+D16+E16+F16+G16+H16</f>
        <v>2727</v>
      </c>
      <c r="J20" s="4" t="s">
        <v>26</v>
      </c>
      <c r="K20" s="5">
        <f>K6+L6+M6+N6+O6+P6+Q6+K11+L11+M11+N11+O11</f>
        <v>2183</v>
      </c>
      <c r="L20" s="6" t="s">
        <v>27</v>
      </c>
      <c r="M20" s="5">
        <f>L11+M11+N11+O11+P11+Q11+K16+L16+M16+N16+O16+P16+Q16</f>
        <v>2714</v>
      </c>
    </row>
    <row r="21" spans="1:13" ht="13.5">
      <c r="A21" s="4" t="s">
        <v>28</v>
      </c>
      <c r="B21" s="5">
        <f>B20+G11</f>
        <v>2509</v>
      </c>
      <c r="C21" s="6" t="s">
        <v>29</v>
      </c>
      <c r="D21" s="5">
        <f>D20-C11-D11</f>
        <v>2232</v>
      </c>
      <c r="J21" s="4" t="s">
        <v>28</v>
      </c>
      <c r="K21" s="5">
        <f>K20+P11</f>
        <v>2439</v>
      </c>
      <c r="L21" s="6" t="s">
        <v>29</v>
      </c>
      <c r="M21" s="5">
        <f>M20-L11-M11</f>
        <v>2225</v>
      </c>
    </row>
    <row r="22" spans="1:13" ht="13.5">
      <c r="A22" s="4" t="s">
        <v>30</v>
      </c>
      <c r="B22" s="5">
        <f>B21+H11</f>
        <v>2864</v>
      </c>
      <c r="C22" s="6" t="s">
        <v>25</v>
      </c>
      <c r="D22" s="5">
        <f>D21-E11-F11</f>
        <v>1714</v>
      </c>
      <c r="J22" s="4" t="s">
        <v>30</v>
      </c>
      <c r="K22" s="5">
        <f>K21+Q11</f>
        <v>2794</v>
      </c>
      <c r="L22" s="6" t="s">
        <v>25</v>
      </c>
      <c r="M22" s="5">
        <f>M21-N11-O11</f>
        <v>1710</v>
      </c>
    </row>
    <row r="23" spans="3:13" ht="13.5">
      <c r="C23" s="6" t="s">
        <v>31</v>
      </c>
      <c r="D23" s="5">
        <f>D22-G11</f>
        <v>1457</v>
      </c>
      <c r="L23" s="6" t="s">
        <v>31</v>
      </c>
      <c r="M23" s="5">
        <f>M22-P11</f>
        <v>1454</v>
      </c>
    </row>
    <row r="24" spans="3:13" ht="13.5">
      <c r="C24" s="6" t="s">
        <v>32</v>
      </c>
      <c r="D24" s="5">
        <f>D23-H11</f>
        <v>1102</v>
      </c>
      <c r="L24" s="6" t="s">
        <v>32</v>
      </c>
      <c r="M24" s="5">
        <f>M23-Q11</f>
        <v>1099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I2" sqref="I2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39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（平成３１年４月３０日現在）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57</v>
      </c>
      <c r="C4" s="1">
        <v>74</v>
      </c>
      <c r="D4" s="1">
        <v>75</v>
      </c>
      <c r="E4" s="1">
        <v>59</v>
      </c>
      <c r="F4" s="1">
        <v>86</v>
      </c>
      <c r="G4" s="1">
        <v>93</v>
      </c>
      <c r="H4" s="1">
        <v>72</v>
      </c>
      <c r="J4" s="1" t="s">
        <v>7</v>
      </c>
      <c r="K4" s="1">
        <v>57</v>
      </c>
      <c r="L4" s="1">
        <v>74</v>
      </c>
      <c r="M4" s="1">
        <v>75</v>
      </c>
      <c r="N4" s="1">
        <v>58</v>
      </c>
      <c r="O4" s="1">
        <v>70</v>
      </c>
      <c r="P4" s="1">
        <v>83</v>
      </c>
      <c r="Q4" s="1">
        <v>70</v>
      </c>
    </row>
    <row r="5" spans="1:17" s="3" customFormat="1" ht="24" customHeight="1">
      <c r="A5" s="1" t="s">
        <v>8</v>
      </c>
      <c r="B5" s="1">
        <v>55</v>
      </c>
      <c r="C5" s="1">
        <v>85</v>
      </c>
      <c r="D5" s="1">
        <v>67</v>
      </c>
      <c r="E5" s="1">
        <v>85</v>
      </c>
      <c r="F5" s="1">
        <v>63</v>
      </c>
      <c r="G5" s="1">
        <v>79</v>
      </c>
      <c r="H5" s="1">
        <v>81</v>
      </c>
      <c r="J5" s="1" t="s">
        <v>8</v>
      </c>
      <c r="K5" s="1">
        <v>55</v>
      </c>
      <c r="L5" s="1">
        <v>85</v>
      </c>
      <c r="M5" s="1">
        <v>67</v>
      </c>
      <c r="N5" s="1">
        <v>84</v>
      </c>
      <c r="O5" s="1">
        <v>56</v>
      </c>
      <c r="P5" s="1">
        <v>70</v>
      </c>
      <c r="Q5" s="1">
        <v>74</v>
      </c>
    </row>
    <row r="6" spans="1:17" s="3" customFormat="1" ht="24" customHeight="1">
      <c r="A6" s="1" t="s">
        <v>9</v>
      </c>
      <c r="B6" s="1">
        <f aca="true" t="shared" si="0" ref="B6:H6">SUM(B4:B5)</f>
        <v>112</v>
      </c>
      <c r="C6" s="1">
        <f t="shared" si="0"/>
        <v>159</v>
      </c>
      <c r="D6" s="1">
        <f t="shared" si="0"/>
        <v>142</v>
      </c>
      <c r="E6" s="1">
        <f t="shared" si="0"/>
        <v>144</v>
      </c>
      <c r="F6" s="1">
        <f t="shared" si="0"/>
        <v>149</v>
      </c>
      <c r="G6" s="1">
        <f t="shared" si="0"/>
        <v>172</v>
      </c>
      <c r="H6" s="1">
        <f t="shared" si="0"/>
        <v>153</v>
      </c>
      <c r="J6" s="1" t="s">
        <v>9</v>
      </c>
      <c r="K6" s="1">
        <f aca="true" t="shared" si="1" ref="K6:Q6">SUM(K4:K5)</f>
        <v>112</v>
      </c>
      <c r="L6" s="1">
        <f t="shared" si="1"/>
        <v>159</v>
      </c>
      <c r="M6" s="1">
        <f t="shared" si="1"/>
        <v>142</v>
      </c>
      <c r="N6" s="1">
        <f t="shared" si="1"/>
        <v>142</v>
      </c>
      <c r="O6" s="1">
        <f t="shared" si="1"/>
        <v>126</v>
      </c>
      <c r="P6" s="1">
        <f t="shared" si="1"/>
        <v>153</v>
      </c>
      <c r="Q6" s="1">
        <f t="shared" si="1"/>
        <v>144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102</v>
      </c>
      <c r="C9" s="1">
        <v>139</v>
      </c>
      <c r="D9" s="1">
        <v>130</v>
      </c>
      <c r="E9" s="1">
        <v>117</v>
      </c>
      <c r="F9" s="1">
        <v>139</v>
      </c>
      <c r="G9" s="1">
        <v>113</v>
      </c>
      <c r="H9" s="1">
        <v>156</v>
      </c>
      <c r="J9" s="1" t="s">
        <v>7</v>
      </c>
      <c r="K9" s="1">
        <v>98</v>
      </c>
      <c r="L9" s="1">
        <v>138</v>
      </c>
      <c r="M9" s="1">
        <v>127</v>
      </c>
      <c r="N9" s="1">
        <v>116</v>
      </c>
      <c r="O9" s="1">
        <v>138</v>
      </c>
      <c r="P9" s="1">
        <v>112</v>
      </c>
      <c r="Q9" s="1">
        <v>156</v>
      </c>
    </row>
    <row r="10" spans="1:17" s="3" customFormat="1" ht="24" customHeight="1">
      <c r="A10" s="1" t="s">
        <v>8</v>
      </c>
      <c r="B10" s="1">
        <v>96</v>
      </c>
      <c r="C10" s="1">
        <v>106</v>
      </c>
      <c r="D10" s="1">
        <v>127</v>
      </c>
      <c r="E10" s="1">
        <v>138</v>
      </c>
      <c r="F10" s="1">
        <v>126</v>
      </c>
      <c r="G10" s="1">
        <v>145</v>
      </c>
      <c r="H10" s="1">
        <v>198</v>
      </c>
      <c r="J10" s="1" t="s">
        <v>8</v>
      </c>
      <c r="K10" s="1">
        <v>93</v>
      </c>
      <c r="L10" s="1">
        <v>105</v>
      </c>
      <c r="M10" s="1">
        <v>126</v>
      </c>
      <c r="N10" s="1">
        <v>137</v>
      </c>
      <c r="O10" s="1">
        <v>125</v>
      </c>
      <c r="P10" s="1">
        <v>145</v>
      </c>
      <c r="Q10" s="1">
        <v>198</v>
      </c>
    </row>
    <row r="11" spans="1:17" s="3" customFormat="1" ht="24" customHeight="1">
      <c r="A11" s="1" t="s">
        <v>9</v>
      </c>
      <c r="B11" s="1">
        <f aca="true" t="shared" si="2" ref="B11:H11">SUM(B9:B10)</f>
        <v>198</v>
      </c>
      <c r="C11" s="1">
        <f t="shared" si="2"/>
        <v>245</v>
      </c>
      <c r="D11" s="1">
        <f t="shared" si="2"/>
        <v>257</v>
      </c>
      <c r="E11" s="1">
        <f t="shared" si="2"/>
        <v>255</v>
      </c>
      <c r="F11" s="1">
        <f t="shared" si="2"/>
        <v>265</v>
      </c>
      <c r="G11" s="1">
        <f t="shared" si="2"/>
        <v>258</v>
      </c>
      <c r="H11" s="1">
        <f t="shared" si="2"/>
        <v>354</v>
      </c>
      <c r="J11" s="1" t="s">
        <v>9</v>
      </c>
      <c r="K11" s="1">
        <f aca="true" t="shared" si="3" ref="K11:Q11">SUM(K9:K10)</f>
        <v>191</v>
      </c>
      <c r="L11" s="1">
        <f t="shared" si="3"/>
        <v>243</v>
      </c>
      <c r="M11" s="1">
        <f t="shared" si="3"/>
        <v>253</v>
      </c>
      <c r="N11" s="1">
        <f t="shared" si="3"/>
        <v>253</v>
      </c>
      <c r="O11" s="1">
        <f t="shared" si="3"/>
        <v>263</v>
      </c>
      <c r="P11" s="1">
        <f t="shared" si="3"/>
        <v>257</v>
      </c>
      <c r="Q11" s="1">
        <f t="shared" si="3"/>
        <v>354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153</v>
      </c>
      <c r="C14" s="1">
        <v>106</v>
      </c>
      <c r="D14" s="1">
        <v>97</v>
      </c>
      <c r="E14" s="1">
        <v>65</v>
      </c>
      <c r="F14" s="1">
        <v>34</v>
      </c>
      <c r="G14" s="1">
        <v>4</v>
      </c>
      <c r="H14" s="1">
        <v>2</v>
      </c>
      <c r="J14" s="1" t="s">
        <v>7</v>
      </c>
      <c r="K14" s="1">
        <v>153</v>
      </c>
      <c r="L14" s="1">
        <v>106</v>
      </c>
      <c r="M14" s="1">
        <v>96</v>
      </c>
      <c r="N14" s="1">
        <v>65</v>
      </c>
      <c r="O14" s="1">
        <v>33</v>
      </c>
      <c r="P14" s="1">
        <v>4</v>
      </c>
      <c r="Q14" s="1">
        <v>2</v>
      </c>
    </row>
    <row r="15" spans="1:17" s="3" customFormat="1" ht="24" customHeight="1">
      <c r="A15" s="1" t="s">
        <v>8</v>
      </c>
      <c r="B15" s="1">
        <v>139</v>
      </c>
      <c r="C15" s="1">
        <v>162</v>
      </c>
      <c r="D15" s="1">
        <v>148</v>
      </c>
      <c r="E15" s="1">
        <v>98</v>
      </c>
      <c r="F15" s="1">
        <v>69</v>
      </c>
      <c r="G15" s="1">
        <v>29</v>
      </c>
      <c r="H15" s="1">
        <v>1</v>
      </c>
      <c r="J15" s="1" t="s">
        <v>8</v>
      </c>
      <c r="K15" s="1">
        <v>139</v>
      </c>
      <c r="L15" s="1">
        <v>161</v>
      </c>
      <c r="M15" s="1">
        <v>148</v>
      </c>
      <c r="N15" s="1">
        <v>98</v>
      </c>
      <c r="O15" s="1">
        <v>69</v>
      </c>
      <c r="P15" s="1">
        <v>29</v>
      </c>
      <c r="Q15" s="1">
        <v>1</v>
      </c>
    </row>
    <row r="16" spans="1:17" s="3" customFormat="1" ht="24" customHeight="1">
      <c r="A16" s="1" t="s">
        <v>9</v>
      </c>
      <c r="B16" s="1">
        <f aca="true" t="shared" si="4" ref="B16:H16">SUM(B14:B15)</f>
        <v>292</v>
      </c>
      <c r="C16" s="1">
        <f t="shared" si="4"/>
        <v>268</v>
      </c>
      <c r="D16" s="1">
        <f t="shared" si="4"/>
        <v>245</v>
      </c>
      <c r="E16" s="1">
        <f t="shared" si="4"/>
        <v>163</v>
      </c>
      <c r="F16" s="1">
        <f t="shared" si="4"/>
        <v>103</v>
      </c>
      <c r="G16" s="1">
        <f t="shared" si="4"/>
        <v>33</v>
      </c>
      <c r="H16" s="1">
        <f t="shared" si="4"/>
        <v>3</v>
      </c>
      <c r="J16" s="1" t="s">
        <v>9</v>
      </c>
      <c r="K16" s="1">
        <f aca="true" t="shared" si="5" ref="K16:Q16">SUM(K14:K15)</f>
        <v>292</v>
      </c>
      <c r="L16" s="1">
        <f t="shared" si="5"/>
        <v>267</v>
      </c>
      <c r="M16" s="1">
        <f t="shared" si="5"/>
        <v>244</v>
      </c>
      <c r="N16" s="1">
        <f t="shared" si="5"/>
        <v>163</v>
      </c>
      <c r="O16" s="1">
        <f t="shared" si="5"/>
        <v>102</v>
      </c>
      <c r="P16" s="1">
        <f t="shared" si="5"/>
        <v>33</v>
      </c>
      <c r="Q16" s="1">
        <f t="shared" si="5"/>
        <v>3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1873</v>
      </c>
      <c r="G19" s="1">
        <f>B5+D5+E5+F5+G5+H5+B10+C10+D10+E10+F10+G10+H10+B15+C15+D15+E15+F15+G15+H15+C5</f>
        <v>2097</v>
      </c>
      <c r="H19" s="1">
        <f>SUM(F19:G19)</f>
        <v>3970</v>
      </c>
      <c r="O19" s="1">
        <f>K4+L4+M4+N4+O4+P4+Q4+K9+L9+M9+N9+O9+P9+Q9+K14+L14+M14+N14+O14+P14+Q14</f>
        <v>1831</v>
      </c>
      <c r="P19" s="1">
        <f>K5+M5+N5+O5+P5+Q5+K10+L10+M10+N10+O10+P10+Q10+K15+L15+M15+N15+O15+P15+Q15+L5</f>
        <v>2065</v>
      </c>
      <c r="Q19" s="1">
        <f>SUM(O19:P19)</f>
        <v>3896</v>
      </c>
    </row>
    <row r="20" spans="1:13" ht="13.5">
      <c r="A20" s="4" t="s">
        <v>26</v>
      </c>
      <c r="B20" s="5">
        <f>B6+C6+D6+E6+F6+G6+H6+B11+C11+D11+E11+F11</f>
        <v>2251</v>
      </c>
      <c r="C20" s="6" t="s">
        <v>27</v>
      </c>
      <c r="D20" s="5">
        <f>C11+D11+E11+F11+G11+H11+B16+C16+D16+E16+F16+G16+H16</f>
        <v>2741</v>
      </c>
      <c r="J20" s="4" t="s">
        <v>26</v>
      </c>
      <c r="K20" s="5">
        <f>K6+L6+M6+N6+O6+P6+Q6+K11+L11+M11+N11+O11</f>
        <v>2181</v>
      </c>
      <c r="L20" s="6" t="s">
        <v>27</v>
      </c>
      <c r="M20" s="5">
        <f>L11+M11+N11+O11+P11+Q11+K16+L16+M16+N16+O16+P16+Q16</f>
        <v>2727</v>
      </c>
    </row>
    <row r="21" spans="1:13" ht="13.5">
      <c r="A21" s="4" t="s">
        <v>28</v>
      </c>
      <c r="B21" s="5">
        <f>B20+G11</f>
        <v>2509</v>
      </c>
      <c r="C21" s="6" t="s">
        <v>29</v>
      </c>
      <c r="D21" s="5">
        <f>D20-C11-D11</f>
        <v>2239</v>
      </c>
      <c r="J21" s="4" t="s">
        <v>28</v>
      </c>
      <c r="K21" s="5">
        <f>K20+P11</f>
        <v>2438</v>
      </c>
      <c r="L21" s="6" t="s">
        <v>29</v>
      </c>
      <c r="M21" s="5">
        <f>M20-L11-M11</f>
        <v>2231</v>
      </c>
    </row>
    <row r="22" spans="1:13" ht="13.5">
      <c r="A22" s="4" t="s">
        <v>30</v>
      </c>
      <c r="B22" s="5">
        <f>B21+H11</f>
        <v>2863</v>
      </c>
      <c r="C22" s="6" t="s">
        <v>25</v>
      </c>
      <c r="D22" s="5">
        <f>D21-E11-F11</f>
        <v>1719</v>
      </c>
      <c r="J22" s="4" t="s">
        <v>30</v>
      </c>
      <c r="K22" s="5">
        <f>K21+Q11</f>
        <v>2792</v>
      </c>
      <c r="L22" s="6" t="s">
        <v>25</v>
      </c>
      <c r="M22" s="5">
        <f>M21-N11-O11</f>
        <v>1715</v>
      </c>
    </row>
    <row r="23" spans="3:13" ht="13.5">
      <c r="C23" s="6" t="s">
        <v>31</v>
      </c>
      <c r="D23" s="5">
        <f>D22-G11</f>
        <v>1461</v>
      </c>
      <c r="L23" s="6" t="s">
        <v>31</v>
      </c>
      <c r="M23" s="5">
        <f>M22-P11</f>
        <v>1458</v>
      </c>
    </row>
    <row r="24" spans="3:13" ht="13.5">
      <c r="C24" s="6" t="s">
        <v>32</v>
      </c>
      <c r="D24" s="5">
        <f>D23-H11</f>
        <v>1107</v>
      </c>
      <c r="L24" s="6" t="s">
        <v>32</v>
      </c>
      <c r="M24" s="5">
        <f>M23-Q11</f>
        <v>1104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I6" sqref="I6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40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（令和元年５月３１日現在）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55</v>
      </c>
      <c r="C4" s="1">
        <v>75</v>
      </c>
      <c r="D4" s="1">
        <v>77</v>
      </c>
      <c r="E4" s="1">
        <v>63</v>
      </c>
      <c r="F4" s="1">
        <v>84</v>
      </c>
      <c r="G4" s="1">
        <v>95</v>
      </c>
      <c r="H4" s="1">
        <v>71</v>
      </c>
      <c r="J4" s="1" t="s">
        <v>7</v>
      </c>
      <c r="K4" s="1">
        <v>55</v>
      </c>
      <c r="L4" s="1">
        <v>75</v>
      </c>
      <c r="M4" s="1">
        <v>77</v>
      </c>
      <c r="N4" s="1">
        <v>59</v>
      </c>
      <c r="O4" s="1">
        <v>68</v>
      </c>
      <c r="P4" s="1">
        <v>84</v>
      </c>
      <c r="Q4" s="1">
        <v>69</v>
      </c>
    </row>
    <row r="5" spans="1:17" s="3" customFormat="1" ht="24" customHeight="1">
      <c r="A5" s="1" t="s">
        <v>8</v>
      </c>
      <c r="B5" s="1">
        <v>54</v>
      </c>
      <c r="C5" s="1">
        <v>86</v>
      </c>
      <c r="D5" s="1">
        <v>64</v>
      </c>
      <c r="E5" s="1">
        <v>88</v>
      </c>
      <c r="F5" s="1">
        <v>63</v>
      </c>
      <c r="G5" s="1">
        <v>77</v>
      </c>
      <c r="H5" s="1">
        <v>83</v>
      </c>
      <c r="J5" s="1" t="s">
        <v>8</v>
      </c>
      <c r="K5" s="1">
        <v>54</v>
      </c>
      <c r="L5" s="1">
        <v>86</v>
      </c>
      <c r="M5" s="1">
        <v>64</v>
      </c>
      <c r="N5" s="1">
        <v>86</v>
      </c>
      <c r="O5" s="1">
        <v>55</v>
      </c>
      <c r="P5" s="1">
        <v>68</v>
      </c>
      <c r="Q5" s="1">
        <v>76</v>
      </c>
    </row>
    <row r="6" spans="1:17" s="3" customFormat="1" ht="24" customHeight="1">
      <c r="A6" s="1" t="s">
        <v>9</v>
      </c>
      <c r="B6" s="1">
        <f aca="true" t="shared" si="0" ref="B6:H6">SUM(B4:B5)</f>
        <v>109</v>
      </c>
      <c r="C6" s="1">
        <f t="shared" si="0"/>
        <v>161</v>
      </c>
      <c r="D6" s="1">
        <f t="shared" si="0"/>
        <v>141</v>
      </c>
      <c r="E6" s="1">
        <f t="shared" si="0"/>
        <v>151</v>
      </c>
      <c r="F6" s="1">
        <f t="shared" si="0"/>
        <v>147</v>
      </c>
      <c r="G6" s="1">
        <f t="shared" si="0"/>
        <v>172</v>
      </c>
      <c r="H6" s="1">
        <f t="shared" si="0"/>
        <v>154</v>
      </c>
      <c r="J6" s="1" t="s">
        <v>9</v>
      </c>
      <c r="K6" s="1">
        <f aca="true" t="shared" si="1" ref="K6:Q6">SUM(K4:K5)</f>
        <v>109</v>
      </c>
      <c r="L6" s="1">
        <f t="shared" si="1"/>
        <v>161</v>
      </c>
      <c r="M6" s="1">
        <f t="shared" si="1"/>
        <v>141</v>
      </c>
      <c r="N6" s="1">
        <f t="shared" si="1"/>
        <v>145</v>
      </c>
      <c r="O6" s="1">
        <f t="shared" si="1"/>
        <v>123</v>
      </c>
      <c r="P6" s="1">
        <f t="shared" si="1"/>
        <v>152</v>
      </c>
      <c r="Q6" s="1">
        <f t="shared" si="1"/>
        <v>145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101</v>
      </c>
      <c r="C9" s="1">
        <v>140</v>
      </c>
      <c r="D9" s="1">
        <v>128</v>
      </c>
      <c r="E9" s="1">
        <v>116</v>
      </c>
      <c r="F9" s="1">
        <v>141</v>
      </c>
      <c r="G9" s="1">
        <v>113</v>
      </c>
      <c r="H9" s="1">
        <v>154</v>
      </c>
      <c r="J9" s="1" t="s">
        <v>7</v>
      </c>
      <c r="K9" s="1">
        <v>97</v>
      </c>
      <c r="L9" s="1">
        <v>139</v>
      </c>
      <c r="M9" s="1">
        <v>125</v>
      </c>
      <c r="N9" s="1">
        <v>115</v>
      </c>
      <c r="O9" s="1">
        <v>140</v>
      </c>
      <c r="P9" s="1">
        <v>112</v>
      </c>
      <c r="Q9" s="1">
        <v>154</v>
      </c>
    </row>
    <row r="10" spans="1:17" s="3" customFormat="1" ht="24" customHeight="1">
      <c r="A10" s="1" t="s">
        <v>8</v>
      </c>
      <c r="B10" s="1">
        <v>95</v>
      </c>
      <c r="C10" s="1">
        <v>104</v>
      </c>
      <c r="D10" s="1">
        <v>127</v>
      </c>
      <c r="E10" s="1">
        <v>138</v>
      </c>
      <c r="F10" s="1">
        <v>124</v>
      </c>
      <c r="G10" s="1">
        <v>147</v>
      </c>
      <c r="H10" s="1">
        <v>197</v>
      </c>
      <c r="J10" s="1" t="s">
        <v>8</v>
      </c>
      <c r="K10" s="1">
        <v>92</v>
      </c>
      <c r="L10" s="1">
        <v>103</v>
      </c>
      <c r="M10" s="1">
        <v>126</v>
      </c>
      <c r="N10" s="1">
        <v>137</v>
      </c>
      <c r="O10" s="1">
        <v>123</v>
      </c>
      <c r="P10" s="1">
        <v>147</v>
      </c>
      <c r="Q10" s="1">
        <v>197</v>
      </c>
    </row>
    <row r="11" spans="1:17" s="3" customFormat="1" ht="24" customHeight="1">
      <c r="A11" s="1" t="s">
        <v>9</v>
      </c>
      <c r="B11" s="1">
        <f aca="true" t="shared" si="2" ref="B11:H11">SUM(B9:B10)</f>
        <v>196</v>
      </c>
      <c r="C11" s="1">
        <f t="shared" si="2"/>
        <v>244</v>
      </c>
      <c r="D11" s="1">
        <f t="shared" si="2"/>
        <v>255</v>
      </c>
      <c r="E11" s="1">
        <f t="shared" si="2"/>
        <v>254</v>
      </c>
      <c r="F11" s="1">
        <f t="shared" si="2"/>
        <v>265</v>
      </c>
      <c r="G11" s="1">
        <f t="shared" si="2"/>
        <v>260</v>
      </c>
      <c r="H11" s="1">
        <f t="shared" si="2"/>
        <v>351</v>
      </c>
      <c r="J11" s="1" t="s">
        <v>9</v>
      </c>
      <c r="K11" s="1">
        <f aca="true" t="shared" si="3" ref="K11:Q11">SUM(K9:K10)</f>
        <v>189</v>
      </c>
      <c r="L11" s="1">
        <f t="shared" si="3"/>
        <v>242</v>
      </c>
      <c r="M11" s="1">
        <f t="shared" si="3"/>
        <v>251</v>
      </c>
      <c r="N11" s="1">
        <f t="shared" si="3"/>
        <v>252</v>
      </c>
      <c r="O11" s="1">
        <f t="shared" si="3"/>
        <v>263</v>
      </c>
      <c r="P11" s="1">
        <f t="shared" si="3"/>
        <v>259</v>
      </c>
      <c r="Q11" s="1">
        <f t="shared" si="3"/>
        <v>351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157</v>
      </c>
      <c r="C14" s="1">
        <v>106</v>
      </c>
      <c r="D14" s="1">
        <v>96</v>
      </c>
      <c r="E14" s="1">
        <v>66</v>
      </c>
      <c r="F14" s="1">
        <v>34</v>
      </c>
      <c r="G14" s="1">
        <v>4</v>
      </c>
      <c r="H14" s="1">
        <v>1</v>
      </c>
      <c r="J14" s="1" t="s">
        <v>7</v>
      </c>
      <c r="K14" s="1">
        <v>157</v>
      </c>
      <c r="L14" s="1">
        <v>106</v>
      </c>
      <c r="M14" s="1">
        <v>95</v>
      </c>
      <c r="N14" s="1">
        <v>66</v>
      </c>
      <c r="O14" s="1">
        <v>33</v>
      </c>
      <c r="P14" s="1">
        <v>4</v>
      </c>
      <c r="Q14" s="1">
        <v>1</v>
      </c>
    </row>
    <row r="15" spans="1:17" s="3" customFormat="1" ht="24" customHeight="1">
      <c r="A15" s="1" t="s">
        <v>8</v>
      </c>
      <c r="B15" s="1">
        <v>140</v>
      </c>
      <c r="C15" s="1">
        <v>161</v>
      </c>
      <c r="D15" s="1">
        <v>149</v>
      </c>
      <c r="E15" s="1">
        <v>99</v>
      </c>
      <c r="F15" s="1">
        <v>68</v>
      </c>
      <c r="G15" s="1">
        <v>28</v>
      </c>
      <c r="H15" s="1">
        <v>1</v>
      </c>
      <c r="J15" s="1" t="s">
        <v>8</v>
      </c>
      <c r="K15" s="1">
        <v>140</v>
      </c>
      <c r="L15" s="1">
        <v>160</v>
      </c>
      <c r="M15" s="1">
        <v>149</v>
      </c>
      <c r="N15" s="1">
        <v>99</v>
      </c>
      <c r="O15" s="1">
        <v>68</v>
      </c>
      <c r="P15" s="1">
        <v>28</v>
      </c>
      <c r="Q15" s="1">
        <v>1</v>
      </c>
    </row>
    <row r="16" spans="1:17" s="3" customFormat="1" ht="24" customHeight="1">
      <c r="A16" s="1" t="s">
        <v>9</v>
      </c>
      <c r="B16" s="1">
        <f aca="true" t="shared" si="4" ref="B16:H16">SUM(B14:B15)</f>
        <v>297</v>
      </c>
      <c r="C16" s="1">
        <f t="shared" si="4"/>
        <v>267</v>
      </c>
      <c r="D16" s="1">
        <f t="shared" si="4"/>
        <v>245</v>
      </c>
      <c r="E16" s="1">
        <f t="shared" si="4"/>
        <v>165</v>
      </c>
      <c r="F16" s="1">
        <f t="shared" si="4"/>
        <v>102</v>
      </c>
      <c r="G16" s="1">
        <f t="shared" si="4"/>
        <v>32</v>
      </c>
      <c r="H16" s="1">
        <f t="shared" si="4"/>
        <v>2</v>
      </c>
      <c r="J16" s="1" t="s">
        <v>9</v>
      </c>
      <c r="K16" s="1">
        <f aca="true" t="shared" si="5" ref="K16:Q16">SUM(K14:K15)</f>
        <v>297</v>
      </c>
      <c r="L16" s="1">
        <f t="shared" si="5"/>
        <v>266</v>
      </c>
      <c r="M16" s="1">
        <f t="shared" si="5"/>
        <v>244</v>
      </c>
      <c r="N16" s="1">
        <f t="shared" si="5"/>
        <v>165</v>
      </c>
      <c r="O16" s="1">
        <f t="shared" si="5"/>
        <v>101</v>
      </c>
      <c r="P16" s="1">
        <f t="shared" si="5"/>
        <v>32</v>
      </c>
      <c r="Q16" s="1">
        <f t="shared" si="5"/>
        <v>2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1877</v>
      </c>
      <c r="G19" s="1">
        <f>B5+D5+E5+F5+G5+H5+B10+C10+D10+E10+F10+G10+H10+B15+C15+D15+E15+F15+G15+H15+C5</f>
        <v>2093</v>
      </c>
      <c r="H19" s="1">
        <f>SUM(F19:G19)</f>
        <v>3970</v>
      </c>
      <c r="O19" s="1">
        <f>K4+L4+M4+N4+O4+P4+Q4+K9+L9+M9+N9+O9+P9+Q9+K14+L14+M14+N14+O14+P14+Q14</f>
        <v>1831</v>
      </c>
      <c r="P19" s="1">
        <f>K5+M5+N5+O5+P5+Q5+K10+L10+M10+N10+O10+P10+Q10+K15+L15+M15+N15+O15+P15+Q15+L5</f>
        <v>2059</v>
      </c>
      <c r="Q19" s="1">
        <f>SUM(O19:P19)</f>
        <v>3890</v>
      </c>
    </row>
    <row r="20" spans="1:13" ht="13.5">
      <c r="A20" s="4" t="s">
        <v>26</v>
      </c>
      <c r="B20" s="5">
        <f>B6+C6+D6+E6+F6+G6+H6+B11+C11+D11+E11+F11</f>
        <v>2249</v>
      </c>
      <c r="C20" s="6" t="s">
        <v>27</v>
      </c>
      <c r="D20" s="5">
        <f>C11+D11+E11+F11+G11+H11+B16+C16+D16+E16+F16+G16+H16</f>
        <v>2739</v>
      </c>
      <c r="J20" s="4" t="s">
        <v>26</v>
      </c>
      <c r="K20" s="5">
        <f>K6+L6+M6+N6+O6+P6+Q6+K11+L11+M11+N11+O11</f>
        <v>2173</v>
      </c>
      <c r="L20" s="6" t="s">
        <v>27</v>
      </c>
      <c r="M20" s="5">
        <f>L11+M11+N11+O11+P11+Q11+K16+L16+M16+N16+O16+P16+Q16</f>
        <v>2725</v>
      </c>
    </row>
    <row r="21" spans="1:13" ht="13.5">
      <c r="A21" s="4" t="s">
        <v>28</v>
      </c>
      <c r="B21" s="5">
        <f>B20+G11</f>
        <v>2509</v>
      </c>
      <c r="C21" s="6" t="s">
        <v>29</v>
      </c>
      <c r="D21" s="5">
        <f>D20-C11-D11</f>
        <v>2240</v>
      </c>
      <c r="J21" s="4" t="s">
        <v>28</v>
      </c>
      <c r="K21" s="5">
        <f>K20+P11</f>
        <v>2432</v>
      </c>
      <c r="L21" s="6" t="s">
        <v>29</v>
      </c>
      <c r="M21" s="5">
        <f>M20-L11-M11</f>
        <v>2232</v>
      </c>
    </row>
    <row r="22" spans="1:13" ht="13.5">
      <c r="A22" s="4" t="s">
        <v>30</v>
      </c>
      <c r="B22" s="5">
        <f>B21+H11</f>
        <v>2860</v>
      </c>
      <c r="C22" s="6" t="s">
        <v>25</v>
      </c>
      <c r="D22" s="5">
        <f>D21-E11-F11</f>
        <v>1721</v>
      </c>
      <c r="J22" s="4" t="s">
        <v>30</v>
      </c>
      <c r="K22" s="5">
        <f>K21+Q11</f>
        <v>2783</v>
      </c>
      <c r="L22" s="6" t="s">
        <v>25</v>
      </c>
      <c r="M22" s="5">
        <f>M21-N11-O11</f>
        <v>1717</v>
      </c>
    </row>
    <row r="23" spans="3:13" ht="13.5">
      <c r="C23" s="6" t="s">
        <v>31</v>
      </c>
      <c r="D23" s="5">
        <f>D22-G11</f>
        <v>1461</v>
      </c>
      <c r="L23" s="6" t="s">
        <v>31</v>
      </c>
      <c r="M23" s="5">
        <f>M22-P11</f>
        <v>1458</v>
      </c>
    </row>
    <row r="24" spans="3:13" ht="13.5">
      <c r="C24" s="6" t="s">
        <v>32</v>
      </c>
      <c r="D24" s="5">
        <f>D23-H11</f>
        <v>1110</v>
      </c>
      <c r="L24" s="6" t="s">
        <v>32</v>
      </c>
      <c r="M24" s="5">
        <f>M23-Q11</f>
        <v>1107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41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（令和元年６月３０日現在）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51</v>
      </c>
      <c r="C4" s="1">
        <v>77</v>
      </c>
      <c r="D4" s="1">
        <v>76</v>
      </c>
      <c r="E4" s="1">
        <v>65</v>
      </c>
      <c r="F4" s="1">
        <v>86</v>
      </c>
      <c r="G4" s="1">
        <v>93</v>
      </c>
      <c r="H4" s="1">
        <v>73</v>
      </c>
      <c r="J4" s="1" t="s">
        <v>7</v>
      </c>
      <c r="K4" s="1">
        <v>51</v>
      </c>
      <c r="L4" s="1">
        <v>77</v>
      </c>
      <c r="M4" s="1">
        <v>76</v>
      </c>
      <c r="N4" s="1">
        <v>61</v>
      </c>
      <c r="O4" s="1">
        <v>68</v>
      </c>
      <c r="P4" s="1">
        <v>81</v>
      </c>
      <c r="Q4" s="1">
        <v>71</v>
      </c>
    </row>
    <row r="5" spans="1:17" s="3" customFormat="1" ht="24" customHeight="1">
      <c r="A5" s="1" t="s">
        <v>8</v>
      </c>
      <c r="B5" s="1">
        <v>54</v>
      </c>
      <c r="C5" s="1">
        <v>88</v>
      </c>
      <c r="D5" s="1">
        <v>62</v>
      </c>
      <c r="E5" s="1">
        <v>91</v>
      </c>
      <c r="F5" s="1">
        <v>62</v>
      </c>
      <c r="G5" s="1">
        <v>76</v>
      </c>
      <c r="H5" s="1">
        <v>83</v>
      </c>
      <c r="J5" s="1" t="s">
        <v>8</v>
      </c>
      <c r="K5" s="1">
        <v>54</v>
      </c>
      <c r="L5" s="1">
        <v>88</v>
      </c>
      <c r="M5" s="1">
        <v>62</v>
      </c>
      <c r="N5" s="1">
        <v>87</v>
      </c>
      <c r="O5" s="1">
        <v>54</v>
      </c>
      <c r="P5" s="1">
        <v>68</v>
      </c>
      <c r="Q5" s="1">
        <v>76</v>
      </c>
    </row>
    <row r="6" spans="1:17" s="3" customFormat="1" ht="24" customHeight="1">
      <c r="A6" s="1" t="s">
        <v>9</v>
      </c>
      <c r="B6" s="1">
        <f aca="true" t="shared" si="0" ref="B6:H6">SUM(B4:B5)</f>
        <v>105</v>
      </c>
      <c r="C6" s="1">
        <f t="shared" si="0"/>
        <v>165</v>
      </c>
      <c r="D6" s="1">
        <f t="shared" si="0"/>
        <v>138</v>
      </c>
      <c r="E6" s="1">
        <f t="shared" si="0"/>
        <v>156</v>
      </c>
      <c r="F6" s="1">
        <f t="shared" si="0"/>
        <v>148</v>
      </c>
      <c r="G6" s="1">
        <f t="shared" si="0"/>
        <v>169</v>
      </c>
      <c r="H6" s="1">
        <f t="shared" si="0"/>
        <v>156</v>
      </c>
      <c r="J6" s="1" t="s">
        <v>9</v>
      </c>
      <c r="K6" s="1">
        <f aca="true" t="shared" si="1" ref="K6:Q6">SUM(K4:K5)</f>
        <v>105</v>
      </c>
      <c r="L6" s="1">
        <f t="shared" si="1"/>
        <v>165</v>
      </c>
      <c r="M6" s="1">
        <f t="shared" si="1"/>
        <v>138</v>
      </c>
      <c r="N6" s="1">
        <f t="shared" si="1"/>
        <v>148</v>
      </c>
      <c r="O6" s="1">
        <f t="shared" si="1"/>
        <v>122</v>
      </c>
      <c r="P6" s="1">
        <f t="shared" si="1"/>
        <v>149</v>
      </c>
      <c r="Q6" s="1">
        <f t="shared" si="1"/>
        <v>147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98</v>
      </c>
      <c r="C9" s="1">
        <v>140</v>
      </c>
      <c r="D9" s="1">
        <v>126</v>
      </c>
      <c r="E9" s="1">
        <v>115</v>
      </c>
      <c r="F9" s="1">
        <v>139</v>
      </c>
      <c r="G9" s="1">
        <v>113</v>
      </c>
      <c r="H9" s="1">
        <v>155</v>
      </c>
      <c r="J9" s="1" t="s">
        <v>7</v>
      </c>
      <c r="K9" s="1">
        <v>95</v>
      </c>
      <c r="L9" s="1">
        <v>139</v>
      </c>
      <c r="M9" s="1">
        <v>123</v>
      </c>
      <c r="N9" s="1">
        <v>114</v>
      </c>
      <c r="O9" s="1">
        <v>138</v>
      </c>
      <c r="P9" s="1">
        <v>112</v>
      </c>
      <c r="Q9" s="1">
        <v>155</v>
      </c>
    </row>
    <row r="10" spans="1:17" s="3" customFormat="1" ht="24" customHeight="1">
      <c r="A10" s="1" t="s">
        <v>8</v>
      </c>
      <c r="B10" s="1">
        <v>94</v>
      </c>
      <c r="C10" s="1">
        <v>105</v>
      </c>
      <c r="D10" s="1">
        <v>127</v>
      </c>
      <c r="E10" s="1">
        <v>137</v>
      </c>
      <c r="F10" s="1">
        <v>121</v>
      </c>
      <c r="G10" s="1">
        <v>145</v>
      </c>
      <c r="H10" s="1">
        <v>196</v>
      </c>
      <c r="J10" s="1" t="s">
        <v>8</v>
      </c>
      <c r="K10" s="1">
        <v>91</v>
      </c>
      <c r="L10" s="1">
        <v>104</v>
      </c>
      <c r="M10" s="1">
        <v>126</v>
      </c>
      <c r="N10" s="1">
        <v>136</v>
      </c>
      <c r="O10" s="1">
        <v>120</v>
      </c>
      <c r="P10" s="1">
        <v>145</v>
      </c>
      <c r="Q10" s="1">
        <v>196</v>
      </c>
    </row>
    <row r="11" spans="1:17" s="3" customFormat="1" ht="24" customHeight="1">
      <c r="A11" s="1" t="s">
        <v>9</v>
      </c>
      <c r="B11" s="1">
        <f aca="true" t="shared" si="2" ref="B11:H11">SUM(B9:B10)</f>
        <v>192</v>
      </c>
      <c r="C11" s="1">
        <f t="shared" si="2"/>
        <v>245</v>
      </c>
      <c r="D11" s="1">
        <f t="shared" si="2"/>
        <v>253</v>
      </c>
      <c r="E11" s="1">
        <f t="shared" si="2"/>
        <v>252</v>
      </c>
      <c r="F11" s="1">
        <f t="shared" si="2"/>
        <v>260</v>
      </c>
      <c r="G11" s="1">
        <f t="shared" si="2"/>
        <v>258</v>
      </c>
      <c r="H11" s="1">
        <f t="shared" si="2"/>
        <v>351</v>
      </c>
      <c r="J11" s="1" t="s">
        <v>9</v>
      </c>
      <c r="K11" s="1">
        <f aca="true" t="shared" si="3" ref="K11:Q11">SUM(K9:K10)</f>
        <v>186</v>
      </c>
      <c r="L11" s="1">
        <f t="shared" si="3"/>
        <v>243</v>
      </c>
      <c r="M11" s="1">
        <f t="shared" si="3"/>
        <v>249</v>
      </c>
      <c r="N11" s="1">
        <f t="shared" si="3"/>
        <v>250</v>
      </c>
      <c r="O11" s="1">
        <f t="shared" si="3"/>
        <v>258</v>
      </c>
      <c r="P11" s="1">
        <f t="shared" si="3"/>
        <v>257</v>
      </c>
      <c r="Q11" s="1">
        <f t="shared" si="3"/>
        <v>351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157</v>
      </c>
      <c r="C14" s="1">
        <v>104</v>
      </c>
      <c r="D14" s="1">
        <v>96</v>
      </c>
      <c r="E14" s="1">
        <v>64</v>
      </c>
      <c r="F14" s="1">
        <v>34</v>
      </c>
      <c r="G14" s="1">
        <v>4</v>
      </c>
      <c r="H14" s="1">
        <v>1</v>
      </c>
      <c r="J14" s="1" t="s">
        <v>7</v>
      </c>
      <c r="K14" s="1">
        <v>157</v>
      </c>
      <c r="L14" s="1">
        <v>104</v>
      </c>
      <c r="M14" s="1">
        <v>95</v>
      </c>
      <c r="N14" s="1">
        <v>64</v>
      </c>
      <c r="O14" s="1">
        <v>33</v>
      </c>
      <c r="P14" s="1">
        <v>4</v>
      </c>
      <c r="Q14" s="1">
        <v>1</v>
      </c>
    </row>
    <row r="15" spans="1:17" s="3" customFormat="1" ht="24" customHeight="1">
      <c r="A15" s="1" t="s">
        <v>8</v>
      </c>
      <c r="B15" s="1">
        <v>144</v>
      </c>
      <c r="C15" s="1">
        <v>160</v>
      </c>
      <c r="D15" s="1">
        <v>149</v>
      </c>
      <c r="E15" s="1">
        <v>93</v>
      </c>
      <c r="F15" s="1">
        <v>72</v>
      </c>
      <c r="G15" s="1">
        <v>28</v>
      </c>
      <c r="H15" s="1">
        <v>1</v>
      </c>
      <c r="J15" s="1" t="s">
        <v>8</v>
      </c>
      <c r="K15" s="1">
        <v>144</v>
      </c>
      <c r="L15" s="1">
        <v>159</v>
      </c>
      <c r="M15" s="1">
        <v>149</v>
      </c>
      <c r="N15" s="1">
        <v>93</v>
      </c>
      <c r="O15" s="1">
        <v>72</v>
      </c>
      <c r="P15" s="1">
        <v>28</v>
      </c>
      <c r="Q15" s="1">
        <v>1</v>
      </c>
    </row>
    <row r="16" spans="1:17" s="3" customFormat="1" ht="24" customHeight="1">
      <c r="A16" s="1" t="s">
        <v>9</v>
      </c>
      <c r="B16" s="1">
        <f aca="true" t="shared" si="4" ref="B16:H16">SUM(B14:B15)</f>
        <v>301</v>
      </c>
      <c r="C16" s="1">
        <f t="shared" si="4"/>
        <v>264</v>
      </c>
      <c r="D16" s="1">
        <f t="shared" si="4"/>
        <v>245</v>
      </c>
      <c r="E16" s="1">
        <f t="shared" si="4"/>
        <v>157</v>
      </c>
      <c r="F16" s="1">
        <f t="shared" si="4"/>
        <v>106</v>
      </c>
      <c r="G16" s="1">
        <f t="shared" si="4"/>
        <v>32</v>
      </c>
      <c r="H16" s="1">
        <f t="shared" si="4"/>
        <v>2</v>
      </c>
      <c r="J16" s="1" t="s">
        <v>9</v>
      </c>
      <c r="K16" s="1">
        <f aca="true" t="shared" si="5" ref="K16:Q16">SUM(K14:K15)</f>
        <v>301</v>
      </c>
      <c r="L16" s="1">
        <f t="shared" si="5"/>
        <v>263</v>
      </c>
      <c r="M16" s="1">
        <f t="shared" si="5"/>
        <v>244</v>
      </c>
      <c r="N16" s="1">
        <f t="shared" si="5"/>
        <v>157</v>
      </c>
      <c r="O16" s="1">
        <f t="shared" si="5"/>
        <v>105</v>
      </c>
      <c r="P16" s="1">
        <f t="shared" si="5"/>
        <v>32</v>
      </c>
      <c r="Q16" s="1">
        <f t="shared" si="5"/>
        <v>2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1867</v>
      </c>
      <c r="G19" s="1">
        <f>B5+D5+E5+F5+G5+H5+B10+C10+D10+E10+F10+G10+H10+B15+C15+D15+E15+F15+G15+H15+C5</f>
        <v>2088</v>
      </c>
      <c r="H19" s="1">
        <f>SUM(F19:G19)</f>
        <v>3955</v>
      </c>
      <c r="O19" s="1">
        <f>K4+L4+M4+N4+O4+P4+Q4+K9+L9+M9+N9+O9+P9+Q9+K14+L14+M14+N14+O14+P14+Q14</f>
        <v>1819</v>
      </c>
      <c r="P19" s="1">
        <f>K5+M5+N5+O5+P5+Q5+K10+L10+M10+N10+O10+P10+Q10+K15+L15+M15+N15+O15+P15+Q15+L5</f>
        <v>2053</v>
      </c>
      <c r="Q19" s="1">
        <f>SUM(O19:P19)</f>
        <v>3872</v>
      </c>
    </row>
    <row r="20" spans="1:13" ht="13.5">
      <c r="A20" s="4" t="s">
        <v>26</v>
      </c>
      <c r="B20" s="5">
        <f>B6+C6+D6+E6+F6+G6+H6+B11+C11+D11+E11+F11</f>
        <v>2239</v>
      </c>
      <c r="C20" s="6" t="s">
        <v>27</v>
      </c>
      <c r="D20" s="5">
        <f>C11+D11+E11+F11+G11+H11+B16+C16+D16+E16+F16+G16+H16</f>
        <v>2726</v>
      </c>
      <c r="J20" s="4" t="s">
        <v>26</v>
      </c>
      <c r="K20" s="5">
        <f>K6+L6+M6+N6+O6+P6+Q6+K11+L11+M11+N11+O11</f>
        <v>2160</v>
      </c>
      <c r="L20" s="6" t="s">
        <v>27</v>
      </c>
      <c r="M20" s="5">
        <f>L11+M11+N11+O11+P11+Q11+K16+L16+M16+N16+O16+P16+Q16</f>
        <v>2712</v>
      </c>
    </row>
    <row r="21" spans="1:13" ht="13.5">
      <c r="A21" s="4" t="s">
        <v>28</v>
      </c>
      <c r="B21" s="5">
        <f>B20+G11</f>
        <v>2497</v>
      </c>
      <c r="C21" s="6" t="s">
        <v>29</v>
      </c>
      <c r="D21" s="5">
        <f>D20-C11-D11</f>
        <v>2228</v>
      </c>
      <c r="J21" s="4" t="s">
        <v>28</v>
      </c>
      <c r="K21" s="5">
        <f>K20+P11</f>
        <v>2417</v>
      </c>
      <c r="L21" s="6" t="s">
        <v>29</v>
      </c>
      <c r="M21" s="5">
        <f>M20-L11-M11</f>
        <v>2220</v>
      </c>
    </row>
    <row r="22" spans="1:13" ht="13.5">
      <c r="A22" s="4" t="s">
        <v>30</v>
      </c>
      <c r="B22" s="5">
        <f>B21+H11</f>
        <v>2848</v>
      </c>
      <c r="C22" s="6" t="s">
        <v>25</v>
      </c>
      <c r="D22" s="5">
        <f>D21-E11-F11</f>
        <v>1716</v>
      </c>
      <c r="J22" s="4" t="s">
        <v>30</v>
      </c>
      <c r="K22" s="5">
        <f>K21+Q11</f>
        <v>2768</v>
      </c>
      <c r="L22" s="6" t="s">
        <v>25</v>
      </c>
      <c r="M22" s="5">
        <f>M21-N11-O11</f>
        <v>1712</v>
      </c>
    </row>
    <row r="23" spans="3:13" ht="13.5">
      <c r="C23" s="6" t="s">
        <v>31</v>
      </c>
      <c r="D23" s="5">
        <f>D22-G11</f>
        <v>1458</v>
      </c>
      <c r="L23" s="6" t="s">
        <v>31</v>
      </c>
      <c r="M23" s="5">
        <f>M22-P11</f>
        <v>1455</v>
      </c>
    </row>
    <row r="24" spans="3:13" ht="13.5">
      <c r="C24" s="6" t="s">
        <v>32</v>
      </c>
      <c r="D24" s="5">
        <f>D23-H11</f>
        <v>1107</v>
      </c>
      <c r="L24" s="6" t="s">
        <v>32</v>
      </c>
      <c r="M24" s="5">
        <f>M23-Q11</f>
        <v>1104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D5" sqref="D5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42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（令和元年７月３１日現在）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50</v>
      </c>
      <c r="C4" s="1">
        <v>77</v>
      </c>
      <c r="D4" s="1">
        <v>77</v>
      </c>
      <c r="E4" s="1">
        <v>63</v>
      </c>
      <c r="F4" s="1">
        <v>88</v>
      </c>
      <c r="G4" s="1">
        <v>93</v>
      </c>
      <c r="H4" s="1">
        <v>73</v>
      </c>
      <c r="J4" s="1" t="s">
        <v>7</v>
      </c>
      <c r="K4" s="1">
        <v>50</v>
      </c>
      <c r="L4" s="1">
        <v>77</v>
      </c>
      <c r="M4" s="1">
        <v>77</v>
      </c>
      <c r="N4" s="1">
        <v>60</v>
      </c>
      <c r="O4" s="1">
        <v>68</v>
      </c>
      <c r="P4" s="1">
        <v>82</v>
      </c>
      <c r="Q4" s="1">
        <v>71</v>
      </c>
    </row>
    <row r="5" spans="1:17" s="3" customFormat="1" ht="24" customHeight="1">
      <c r="A5" s="1" t="s">
        <v>8</v>
      </c>
      <c r="B5" s="1">
        <v>54</v>
      </c>
      <c r="C5" s="1">
        <v>86</v>
      </c>
      <c r="D5" s="1">
        <v>63</v>
      </c>
      <c r="E5" s="1">
        <v>91</v>
      </c>
      <c r="F5" s="1">
        <v>76</v>
      </c>
      <c r="G5" s="1">
        <v>75</v>
      </c>
      <c r="H5" s="1">
        <v>80</v>
      </c>
      <c r="J5" s="1" t="s">
        <v>8</v>
      </c>
      <c r="K5" s="1">
        <v>54</v>
      </c>
      <c r="L5" s="1">
        <v>86</v>
      </c>
      <c r="M5" s="1">
        <v>63</v>
      </c>
      <c r="N5" s="1">
        <v>87</v>
      </c>
      <c r="O5" s="1">
        <v>56</v>
      </c>
      <c r="P5" s="1">
        <v>67</v>
      </c>
      <c r="Q5" s="1">
        <v>74</v>
      </c>
    </row>
    <row r="6" spans="1:17" s="3" customFormat="1" ht="24" customHeight="1">
      <c r="A6" s="1" t="s">
        <v>9</v>
      </c>
      <c r="B6" s="1">
        <f aca="true" t="shared" si="0" ref="B6:H6">SUM(B4:B5)</f>
        <v>104</v>
      </c>
      <c r="C6" s="1">
        <f t="shared" si="0"/>
        <v>163</v>
      </c>
      <c r="D6" s="1">
        <f t="shared" si="0"/>
        <v>140</v>
      </c>
      <c r="E6" s="1">
        <f t="shared" si="0"/>
        <v>154</v>
      </c>
      <c r="F6" s="1">
        <f t="shared" si="0"/>
        <v>164</v>
      </c>
      <c r="G6" s="1">
        <f t="shared" si="0"/>
        <v>168</v>
      </c>
      <c r="H6" s="1">
        <f t="shared" si="0"/>
        <v>153</v>
      </c>
      <c r="J6" s="1" t="s">
        <v>9</v>
      </c>
      <c r="K6" s="1">
        <f aca="true" t="shared" si="1" ref="K6:Q6">SUM(K4:K5)</f>
        <v>104</v>
      </c>
      <c r="L6" s="1">
        <f t="shared" si="1"/>
        <v>163</v>
      </c>
      <c r="M6" s="1">
        <f t="shared" si="1"/>
        <v>140</v>
      </c>
      <c r="N6" s="1">
        <f t="shared" si="1"/>
        <v>147</v>
      </c>
      <c r="O6" s="1">
        <f t="shared" si="1"/>
        <v>124</v>
      </c>
      <c r="P6" s="1">
        <f t="shared" si="1"/>
        <v>149</v>
      </c>
      <c r="Q6" s="1">
        <f t="shared" si="1"/>
        <v>145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96</v>
      </c>
      <c r="C9" s="1">
        <v>144</v>
      </c>
      <c r="D9" s="1">
        <v>126</v>
      </c>
      <c r="E9" s="1">
        <v>115</v>
      </c>
      <c r="F9" s="1">
        <v>135</v>
      </c>
      <c r="G9" s="1">
        <v>114</v>
      </c>
      <c r="H9" s="1">
        <v>153</v>
      </c>
      <c r="J9" s="1" t="s">
        <v>7</v>
      </c>
      <c r="K9" s="1">
        <v>94</v>
      </c>
      <c r="L9" s="1">
        <v>141</v>
      </c>
      <c r="M9" s="1">
        <v>123</v>
      </c>
      <c r="N9" s="1">
        <v>114</v>
      </c>
      <c r="O9" s="1">
        <v>134</v>
      </c>
      <c r="P9" s="1">
        <v>113</v>
      </c>
      <c r="Q9" s="1">
        <v>153</v>
      </c>
    </row>
    <row r="10" spans="1:17" s="3" customFormat="1" ht="24" customHeight="1">
      <c r="A10" s="1" t="s">
        <v>8</v>
      </c>
      <c r="B10" s="1">
        <v>93</v>
      </c>
      <c r="C10" s="1">
        <v>104</v>
      </c>
      <c r="D10" s="1">
        <v>127</v>
      </c>
      <c r="E10" s="1">
        <v>137</v>
      </c>
      <c r="F10" s="1">
        <v>120</v>
      </c>
      <c r="G10" s="1">
        <v>146</v>
      </c>
      <c r="H10" s="1">
        <v>195</v>
      </c>
      <c r="J10" s="1" t="s">
        <v>8</v>
      </c>
      <c r="K10" s="1">
        <v>90</v>
      </c>
      <c r="L10" s="1">
        <v>102</v>
      </c>
      <c r="M10" s="1">
        <v>126</v>
      </c>
      <c r="N10" s="1">
        <v>136</v>
      </c>
      <c r="O10" s="1">
        <v>119</v>
      </c>
      <c r="P10" s="1">
        <v>146</v>
      </c>
      <c r="Q10" s="1">
        <v>195</v>
      </c>
    </row>
    <row r="11" spans="1:17" s="3" customFormat="1" ht="24" customHeight="1">
      <c r="A11" s="1" t="s">
        <v>9</v>
      </c>
      <c r="B11" s="1">
        <f aca="true" t="shared" si="2" ref="B11:H11">SUM(B9:B10)</f>
        <v>189</v>
      </c>
      <c r="C11" s="1">
        <f t="shared" si="2"/>
        <v>248</v>
      </c>
      <c r="D11" s="1">
        <f t="shared" si="2"/>
        <v>253</v>
      </c>
      <c r="E11" s="1">
        <f t="shared" si="2"/>
        <v>252</v>
      </c>
      <c r="F11" s="1">
        <f t="shared" si="2"/>
        <v>255</v>
      </c>
      <c r="G11" s="1">
        <f t="shared" si="2"/>
        <v>260</v>
      </c>
      <c r="H11" s="1">
        <f t="shared" si="2"/>
        <v>348</v>
      </c>
      <c r="J11" s="1" t="s">
        <v>9</v>
      </c>
      <c r="K11" s="1">
        <f aca="true" t="shared" si="3" ref="K11:Q11">SUM(K9:K10)</f>
        <v>184</v>
      </c>
      <c r="L11" s="1">
        <f t="shared" si="3"/>
        <v>243</v>
      </c>
      <c r="M11" s="1">
        <f t="shared" si="3"/>
        <v>249</v>
      </c>
      <c r="N11" s="1">
        <f t="shared" si="3"/>
        <v>250</v>
      </c>
      <c r="O11" s="1">
        <f t="shared" si="3"/>
        <v>253</v>
      </c>
      <c r="P11" s="1">
        <f t="shared" si="3"/>
        <v>259</v>
      </c>
      <c r="Q11" s="1">
        <f t="shared" si="3"/>
        <v>348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157</v>
      </c>
      <c r="C14" s="1">
        <v>106</v>
      </c>
      <c r="D14" s="1">
        <v>95</v>
      </c>
      <c r="E14" s="1">
        <v>63</v>
      </c>
      <c r="F14" s="1">
        <v>34</v>
      </c>
      <c r="G14" s="1">
        <v>4</v>
      </c>
      <c r="H14" s="1">
        <v>1</v>
      </c>
      <c r="J14" s="1" t="s">
        <v>7</v>
      </c>
      <c r="K14" s="1">
        <v>157</v>
      </c>
      <c r="L14" s="1">
        <v>106</v>
      </c>
      <c r="M14" s="1">
        <v>94</v>
      </c>
      <c r="N14" s="1">
        <v>63</v>
      </c>
      <c r="O14" s="1">
        <v>33</v>
      </c>
      <c r="P14" s="1">
        <v>4</v>
      </c>
      <c r="Q14" s="1">
        <v>1</v>
      </c>
    </row>
    <row r="15" spans="1:17" s="3" customFormat="1" ht="24" customHeight="1">
      <c r="A15" s="1" t="s">
        <v>8</v>
      </c>
      <c r="B15" s="1">
        <v>145</v>
      </c>
      <c r="C15" s="1">
        <v>159</v>
      </c>
      <c r="D15" s="1">
        <v>147</v>
      </c>
      <c r="E15" s="1">
        <v>95</v>
      </c>
      <c r="F15" s="1">
        <v>72</v>
      </c>
      <c r="G15" s="1">
        <v>27</v>
      </c>
      <c r="H15" s="1">
        <v>1</v>
      </c>
      <c r="J15" s="1" t="s">
        <v>8</v>
      </c>
      <c r="K15" s="1">
        <v>145</v>
      </c>
      <c r="L15" s="1">
        <v>158</v>
      </c>
      <c r="M15" s="1">
        <v>147</v>
      </c>
      <c r="N15" s="1">
        <v>95</v>
      </c>
      <c r="O15" s="1">
        <v>72</v>
      </c>
      <c r="P15" s="1">
        <v>27</v>
      </c>
      <c r="Q15" s="1">
        <v>1</v>
      </c>
    </row>
    <row r="16" spans="1:17" s="3" customFormat="1" ht="24" customHeight="1">
      <c r="A16" s="1" t="s">
        <v>9</v>
      </c>
      <c r="B16" s="1">
        <f aca="true" t="shared" si="4" ref="B16:H16">SUM(B14:B15)</f>
        <v>302</v>
      </c>
      <c r="C16" s="1">
        <f t="shared" si="4"/>
        <v>265</v>
      </c>
      <c r="D16" s="1">
        <f t="shared" si="4"/>
        <v>242</v>
      </c>
      <c r="E16" s="1">
        <f t="shared" si="4"/>
        <v>158</v>
      </c>
      <c r="F16" s="1">
        <f t="shared" si="4"/>
        <v>106</v>
      </c>
      <c r="G16" s="1">
        <f t="shared" si="4"/>
        <v>31</v>
      </c>
      <c r="H16" s="1">
        <f t="shared" si="4"/>
        <v>2</v>
      </c>
      <c r="J16" s="1" t="s">
        <v>9</v>
      </c>
      <c r="K16" s="1">
        <f aca="true" t="shared" si="5" ref="K16:Q16">SUM(K14:K15)</f>
        <v>302</v>
      </c>
      <c r="L16" s="1">
        <f t="shared" si="5"/>
        <v>264</v>
      </c>
      <c r="M16" s="1">
        <f t="shared" si="5"/>
        <v>241</v>
      </c>
      <c r="N16" s="1">
        <f t="shared" si="5"/>
        <v>158</v>
      </c>
      <c r="O16" s="1">
        <f t="shared" si="5"/>
        <v>105</v>
      </c>
      <c r="P16" s="1">
        <f t="shared" si="5"/>
        <v>31</v>
      </c>
      <c r="Q16" s="1">
        <f t="shared" si="5"/>
        <v>2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1864</v>
      </c>
      <c r="G19" s="1">
        <f>B5+D5+E5+F5+G5+H5+B10+C10+D10+E10+F10+G10+H10+B15+C15+D15+E15+F15+G15+H15+C5</f>
        <v>2093</v>
      </c>
      <c r="H19" s="1">
        <f>SUM(F19:G19)</f>
        <v>3957</v>
      </c>
      <c r="O19" s="1">
        <f>K4+L4+M4+N4+O4+P4+Q4+K9+L9+M9+N9+O9+P9+Q9+K14+L14+M14+N14+O14+P14+Q14</f>
        <v>1815</v>
      </c>
      <c r="P19" s="1">
        <f>K5+M5+N5+O5+P5+Q5+K10+L10+M10+N10+O10+P10+Q10+K15+L15+M15+N15+O15+P15+Q15+L5</f>
        <v>2046</v>
      </c>
      <c r="Q19" s="1">
        <f>SUM(O19:P19)</f>
        <v>3861</v>
      </c>
    </row>
    <row r="20" spans="1:13" ht="13.5">
      <c r="A20" s="4" t="s">
        <v>26</v>
      </c>
      <c r="B20" s="5">
        <f>B6+C6+D6+E6+F6+G6+H6+B11+C11+D11+E11+F11</f>
        <v>2243</v>
      </c>
      <c r="C20" s="6" t="s">
        <v>27</v>
      </c>
      <c r="D20" s="5">
        <f>C11+D11+E11+F11+G11+H11+B16+C16+D16+E16+F16+G16+H16</f>
        <v>2722</v>
      </c>
      <c r="J20" s="4" t="s">
        <v>26</v>
      </c>
      <c r="K20" s="5">
        <f>K6+L6+M6+N6+O6+P6+Q6+K11+L11+M11+N11+O11</f>
        <v>2151</v>
      </c>
      <c r="L20" s="6" t="s">
        <v>27</v>
      </c>
      <c r="M20" s="5">
        <f>L11+M11+N11+O11+P11+Q11+K16+L16+M16+N16+O16+P16+Q16</f>
        <v>2705</v>
      </c>
    </row>
    <row r="21" spans="1:13" ht="13.5">
      <c r="A21" s="4" t="s">
        <v>28</v>
      </c>
      <c r="B21" s="5">
        <f>B20+G11</f>
        <v>2503</v>
      </c>
      <c r="C21" s="6" t="s">
        <v>29</v>
      </c>
      <c r="D21" s="5">
        <f>D20-C11-D11</f>
        <v>2221</v>
      </c>
      <c r="J21" s="4" t="s">
        <v>28</v>
      </c>
      <c r="K21" s="5">
        <f>K20+P11</f>
        <v>2410</v>
      </c>
      <c r="L21" s="6" t="s">
        <v>29</v>
      </c>
      <c r="M21" s="5">
        <f>M20-L11-M11</f>
        <v>2213</v>
      </c>
    </row>
    <row r="22" spans="1:13" ht="13.5">
      <c r="A22" s="4" t="s">
        <v>30</v>
      </c>
      <c r="B22" s="5">
        <f>B21+H11</f>
        <v>2851</v>
      </c>
      <c r="C22" s="6" t="s">
        <v>25</v>
      </c>
      <c r="D22" s="5">
        <f>D21-E11-F11</f>
        <v>1714</v>
      </c>
      <c r="J22" s="4" t="s">
        <v>30</v>
      </c>
      <c r="K22" s="5">
        <f>K21+Q11</f>
        <v>2758</v>
      </c>
      <c r="L22" s="6" t="s">
        <v>25</v>
      </c>
      <c r="M22" s="5">
        <f>M21-N11-O11</f>
        <v>1710</v>
      </c>
    </row>
    <row r="23" spans="3:13" ht="13.5">
      <c r="C23" s="6" t="s">
        <v>31</v>
      </c>
      <c r="D23" s="5">
        <f>D22-G11</f>
        <v>1454</v>
      </c>
      <c r="L23" s="6" t="s">
        <v>31</v>
      </c>
      <c r="M23" s="5">
        <f>M22-P11</f>
        <v>1451</v>
      </c>
    </row>
    <row r="24" spans="3:13" ht="13.5">
      <c r="C24" s="6" t="s">
        <v>32</v>
      </c>
      <c r="D24" s="5">
        <f>D23-H11</f>
        <v>1106</v>
      </c>
      <c r="L24" s="6" t="s">
        <v>32</v>
      </c>
      <c r="M24" s="5">
        <f>M23-Q11</f>
        <v>1103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5" zoomScaleNormal="75" zoomScalePageLayoutView="0" workbookViewId="0" topLeftCell="A1">
      <selection activeCell="J17" sqref="J17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43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（令和元年８月３１日現在）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>
        <v>49</v>
      </c>
      <c r="C4" s="1">
        <v>80</v>
      </c>
      <c r="D4" s="1">
        <v>73</v>
      </c>
      <c r="E4" s="1">
        <v>65</v>
      </c>
      <c r="F4" s="1">
        <v>85</v>
      </c>
      <c r="G4" s="1">
        <v>93</v>
      </c>
      <c r="H4" s="1">
        <v>72</v>
      </c>
      <c r="J4" s="1" t="s">
        <v>7</v>
      </c>
      <c r="K4" s="1">
        <v>49</v>
      </c>
      <c r="L4" s="1">
        <v>80</v>
      </c>
      <c r="M4" s="1">
        <v>73</v>
      </c>
      <c r="N4" s="1">
        <v>62</v>
      </c>
      <c r="O4" s="1">
        <v>65</v>
      </c>
      <c r="P4" s="1">
        <v>82</v>
      </c>
      <c r="Q4" s="1">
        <v>70</v>
      </c>
    </row>
    <row r="5" spans="1:17" s="3" customFormat="1" ht="24" customHeight="1">
      <c r="A5" s="1" t="s">
        <v>8</v>
      </c>
      <c r="B5" s="1">
        <v>57</v>
      </c>
      <c r="C5" s="1">
        <v>83</v>
      </c>
      <c r="D5" s="1">
        <v>62</v>
      </c>
      <c r="E5" s="1">
        <v>93</v>
      </c>
      <c r="F5" s="1">
        <v>75</v>
      </c>
      <c r="G5" s="1">
        <v>72</v>
      </c>
      <c r="H5" s="1">
        <v>79</v>
      </c>
      <c r="J5" s="1" t="s">
        <v>8</v>
      </c>
      <c r="K5" s="1">
        <v>57</v>
      </c>
      <c r="L5" s="1">
        <v>83</v>
      </c>
      <c r="M5" s="1">
        <v>62</v>
      </c>
      <c r="N5" s="1">
        <v>89</v>
      </c>
      <c r="O5" s="1">
        <v>54</v>
      </c>
      <c r="P5" s="1">
        <v>64</v>
      </c>
      <c r="Q5" s="1">
        <v>73</v>
      </c>
    </row>
    <row r="6" spans="1:17" s="3" customFormat="1" ht="24" customHeight="1">
      <c r="A6" s="1" t="s">
        <v>9</v>
      </c>
      <c r="B6" s="1">
        <f aca="true" t="shared" si="0" ref="B6:H6">SUM(B4:B5)</f>
        <v>106</v>
      </c>
      <c r="C6" s="1">
        <f t="shared" si="0"/>
        <v>163</v>
      </c>
      <c r="D6" s="1">
        <f t="shared" si="0"/>
        <v>135</v>
      </c>
      <c r="E6" s="1">
        <f t="shared" si="0"/>
        <v>158</v>
      </c>
      <c r="F6" s="1">
        <f t="shared" si="0"/>
        <v>160</v>
      </c>
      <c r="G6" s="1">
        <f t="shared" si="0"/>
        <v>165</v>
      </c>
      <c r="H6" s="1">
        <f t="shared" si="0"/>
        <v>151</v>
      </c>
      <c r="J6" s="1" t="s">
        <v>9</v>
      </c>
      <c r="K6" s="1">
        <f aca="true" t="shared" si="1" ref="K6:Q6">SUM(K4:K5)</f>
        <v>106</v>
      </c>
      <c r="L6" s="1">
        <f t="shared" si="1"/>
        <v>163</v>
      </c>
      <c r="M6" s="1">
        <f t="shared" si="1"/>
        <v>135</v>
      </c>
      <c r="N6" s="1">
        <f t="shared" si="1"/>
        <v>151</v>
      </c>
      <c r="O6" s="1">
        <f t="shared" si="1"/>
        <v>119</v>
      </c>
      <c r="P6" s="1">
        <f t="shared" si="1"/>
        <v>146</v>
      </c>
      <c r="Q6" s="1">
        <f t="shared" si="1"/>
        <v>143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>
        <v>95</v>
      </c>
      <c r="C9" s="1">
        <v>146</v>
      </c>
      <c r="D9" s="1">
        <v>124</v>
      </c>
      <c r="E9" s="1">
        <v>114</v>
      </c>
      <c r="F9" s="1">
        <v>137</v>
      </c>
      <c r="G9" s="1">
        <v>111</v>
      </c>
      <c r="H9" s="1">
        <v>153</v>
      </c>
      <c r="J9" s="1" t="s">
        <v>7</v>
      </c>
      <c r="K9" s="1">
        <v>92</v>
      </c>
      <c r="L9" s="1">
        <v>143</v>
      </c>
      <c r="M9" s="1">
        <v>121</v>
      </c>
      <c r="N9" s="1">
        <v>113</v>
      </c>
      <c r="O9" s="1">
        <v>136</v>
      </c>
      <c r="P9" s="1">
        <v>110</v>
      </c>
      <c r="Q9" s="1">
        <v>153</v>
      </c>
    </row>
    <row r="10" spans="1:17" s="3" customFormat="1" ht="24" customHeight="1">
      <c r="A10" s="1" t="s">
        <v>8</v>
      </c>
      <c r="B10" s="1">
        <v>92</v>
      </c>
      <c r="C10" s="1">
        <v>103</v>
      </c>
      <c r="D10" s="1">
        <v>128</v>
      </c>
      <c r="E10" s="1">
        <v>137</v>
      </c>
      <c r="F10" s="1">
        <v>116</v>
      </c>
      <c r="G10" s="1">
        <v>150</v>
      </c>
      <c r="H10" s="1">
        <v>192</v>
      </c>
      <c r="J10" s="1" t="s">
        <v>8</v>
      </c>
      <c r="K10" s="1">
        <v>89</v>
      </c>
      <c r="L10" s="1">
        <v>101</v>
      </c>
      <c r="M10" s="1">
        <v>127</v>
      </c>
      <c r="N10" s="1">
        <v>136</v>
      </c>
      <c r="O10" s="1">
        <v>115</v>
      </c>
      <c r="P10" s="1">
        <v>150</v>
      </c>
      <c r="Q10" s="1">
        <v>192</v>
      </c>
    </row>
    <row r="11" spans="1:17" s="3" customFormat="1" ht="24" customHeight="1">
      <c r="A11" s="1" t="s">
        <v>9</v>
      </c>
      <c r="B11" s="1">
        <f aca="true" t="shared" si="2" ref="B11:H11">SUM(B9:B10)</f>
        <v>187</v>
      </c>
      <c r="C11" s="1">
        <f t="shared" si="2"/>
        <v>249</v>
      </c>
      <c r="D11" s="1">
        <f t="shared" si="2"/>
        <v>252</v>
      </c>
      <c r="E11" s="1">
        <f t="shared" si="2"/>
        <v>251</v>
      </c>
      <c r="F11" s="1">
        <f t="shared" si="2"/>
        <v>253</v>
      </c>
      <c r="G11" s="1">
        <f t="shared" si="2"/>
        <v>261</v>
      </c>
      <c r="H11" s="1">
        <f t="shared" si="2"/>
        <v>345</v>
      </c>
      <c r="J11" s="1" t="s">
        <v>9</v>
      </c>
      <c r="K11" s="1">
        <f aca="true" t="shared" si="3" ref="K11:Q11">SUM(K9:K10)</f>
        <v>181</v>
      </c>
      <c r="L11" s="1">
        <f t="shared" si="3"/>
        <v>244</v>
      </c>
      <c r="M11" s="1">
        <f t="shared" si="3"/>
        <v>248</v>
      </c>
      <c r="N11" s="1">
        <f t="shared" si="3"/>
        <v>249</v>
      </c>
      <c r="O11" s="1">
        <f t="shared" si="3"/>
        <v>251</v>
      </c>
      <c r="P11" s="1">
        <f t="shared" si="3"/>
        <v>260</v>
      </c>
      <c r="Q11" s="1">
        <f t="shared" si="3"/>
        <v>345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>
        <v>160</v>
      </c>
      <c r="C14" s="1">
        <v>104</v>
      </c>
      <c r="D14" s="1">
        <v>95</v>
      </c>
      <c r="E14" s="1">
        <v>63</v>
      </c>
      <c r="F14" s="1">
        <v>32</v>
      </c>
      <c r="G14" s="1">
        <v>4</v>
      </c>
      <c r="H14" s="1">
        <v>1</v>
      </c>
      <c r="J14" s="1" t="s">
        <v>7</v>
      </c>
      <c r="K14" s="1">
        <v>160</v>
      </c>
      <c r="L14" s="1">
        <v>104</v>
      </c>
      <c r="M14" s="1">
        <v>94</v>
      </c>
      <c r="N14" s="1">
        <v>63</v>
      </c>
      <c r="O14" s="1">
        <v>32</v>
      </c>
      <c r="P14" s="1">
        <v>4</v>
      </c>
      <c r="Q14" s="1">
        <v>1</v>
      </c>
    </row>
    <row r="15" spans="1:17" s="3" customFormat="1" ht="24" customHeight="1">
      <c r="A15" s="1" t="s">
        <v>8</v>
      </c>
      <c r="B15" s="1">
        <v>149</v>
      </c>
      <c r="C15" s="1">
        <v>158</v>
      </c>
      <c r="D15" s="1">
        <v>148</v>
      </c>
      <c r="E15" s="1">
        <v>95</v>
      </c>
      <c r="F15" s="1">
        <v>71</v>
      </c>
      <c r="G15" s="1">
        <v>27</v>
      </c>
      <c r="H15" s="1">
        <v>1</v>
      </c>
      <c r="J15" s="1" t="s">
        <v>8</v>
      </c>
      <c r="K15" s="1">
        <v>149</v>
      </c>
      <c r="L15" s="1">
        <v>157</v>
      </c>
      <c r="M15" s="1">
        <v>148</v>
      </c>
      <c r="N15" s="1">
        <v>95</v>
      </c>
      <c r="O15" s="1">
        <v>71</v>
      </c>
      <c r="P15" s="1">
        <v>27</v>
      </c>
      <c r="Q15" s="1">
        <v>1</v>
      </c>
    </row>
    <row r="16" spans="1:17" s="3" customFormat="1" ht="24" customHeight="1">
      <c r="A16" s="1" t="s">
        <v>9</v>
      </c>
      <c r="B16" s="1">
        <f aca="true" t="shared" si="4" ref="B16:H16">SUM(B14:B15)</f>
        <v>309</v>
      </c>
      <c r="C16" s="1">
        <f t="shared" si="4"/>
        <v>262</v>
      </c>
      <c r="D16" s="1">
        <f t="shared" si="4"/>
        <v>243</v>
      </c>
      <c r="E16" s="1">
        <f t="shared" si="4"/>
        <v>158</v>
      </c>
      <c r="F16" s="1">
        <f t="shared" si="4"/>
        <v>103</v>
      </c>
      <c r="G16" s="1">
        <f t="shared" si="4"/>
        <v>31</v>
      </c>
      <c r="H16" s="1">
        <f t="shared" si="4"/>
        <v>2</v>
      </c>
      <c r="J16" s="1" t="s">
        <v>9</v>
      </c>
      <c r="K16" s="1">
        <f aca="true" t="shared" si="5" ref="K16:Q16">SUM(K14:K15)</f>
        <v>309</v>
      </c>
      <c r="L16" s="1">
        <f t="shared" si="5"/>
        <v>261</v>
      </c>
      <c r="M16" s="1">
        <f t="shared" si="5"/>
        <v>242</v>
      </c>
      <c r="N16" s="1">
        <f t="shared" si="5"/>
        <v>158</v>
      </c>
      <c r="O16" s="1">
        <f t="shared" si="5"/>
        <v>103</v>
      </c>
      <c r="P16" s="1">
        <f t="shared" si="5"/>
        <v>31</v>
      </c>
      <c r="Q16" s="1">
        <f t="shared" si="5"/>
        <v>2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1856</v>
      </c>
      <c r="G19" s="1">
        <f>B5+D5+E5+F5+G5+H5+B10+C10+D10+E10+F10+G10+H10+B15+C15+D15+E15+F15+G15+H15+C5</f>
        <v>2088</v>
      </c>
      <c r="H19" s="1">
        <f>SUM(F19:G19)</f>
        <v>3944</v>
      </c>
      <c r="O19" s="1">
        <f>K4+L4+M4+N4+O4+P4+Q4+K9+L9+M9+N9+O9+P9+Q9+K14+L14+M14+N14+O14+P14+Q14</f>
        <v>1807</v>
      </c>
      <c r="P19" s="1">
        <f>K5+M5+N5+O5+P5+Q5+K10+L10+M10+N10+O10+P10+Q10+K15+L15+M15+N15+O15+P15+Q15+L5</f>
        <v>2040</v>
      </c>
      <c r="Q19" s="1">
        <f>SUM(O19:P19)</f>
        <v>3847</v>
      </c>
    </row>
    <row r="20" spans="1:13" ht="13.5">
      <c r="A20" s="4" t="s">
        <v>26</v>
      </c>
      <c r="B20" s="5">
        <f>B6+C6+D6+E6+F6+G6+H6+B11+C11+D11+E11+F11</f>
        <v>2230</v>
      </c>
      <c r="C20" s="6" t="s">
        <v>27</v>
      </c>
      <c r="D20" s="5">
        <f>C11+D11+E11+F11+G11+H11+B16+C16+D16+E16+F16+G16+H16</f>
        <v>2719</v>
      </c>
      <c r="J20" s="4" t="s">
        <v>26</v>
      </c>
      <c r="K20" s="5">
        <f>K6+L6+M6+N6+O6+P6+Q6+K11+L11+M11+N11+O11</f>
        <v>2136</v>
      </c>
      <c r="L20" s="6" t="s">
        <v>27</v>
      </c>
      <c r="M20" s="5">
        <f>L11+M11+N11+O11+P11+Q11+K16+L16+M16+N16+O16+P16+Q16</f>
        <v>2703</v>
      </c>
    </row>
    <row r="21" spans="1:13" ht="13.5">
      <c r="A21" s="4" t="s">
        <v>28</v>
      </c>
      <c r="B21" s="5">
        <f>B20+G11</f>
        <v>2491</v>
      </c>
      <c r="C21" s="6" t="s">
        <v>29</v>
      </c>
      <c r="D21" s="5">
        <f>D20-C11-D11</f>
        <v>2218</v>
      </c>
      <c r="J21" s="4" t="s">
        <v>28</v>
      </c>
      <c r="K21" s="5">
        <f>K20+P11</f>
        <v>2396</v>
      </c>
      <c r="L21" s="6" t="s">
        <v>29</v>
      </c>
      <c r="M21" s="5">
        <f>M20-L11-M11</f>
        <v>2211</v>
      </c>
    </row>
    <row r="22" spans="1:13" ht="13.5">
      <c r="A22" s="4" t="s">
        <v>30</v>
      </c>
      <c r="B22" s="5">
        <f>B21+H11</f>
        <v>2836</v>
      </c>
      <c r="C22" s="6" t="s">
        <v>25</v>
      </c>
      <c r="D22" s="5">
        <f>D21-E11-F11</f>
        <v>1714</v>
      </c>
      <c r="J22" s="4" t="s">
        <v>30</v>
      </c>
      <c r="K22" s="5">
        <f>K21+Q11</f>
        <v>2741</v>
      </c>
      <c r="L22" s="6" t="s">
        <v>25</v>
      </c>
      <c r="M22" s="5">
        <f>M21-N11-O11</f>
        <v>1711</v>
      </c>
    </row>
    <row r="23" spans="3:13" ht="13.5">
      <c r="C23" s="6" t="s">
        <v>31</v>
      </c>
      <c r="D23" s="5">
        <f>D22-G11</f>
        <v>1453</v>
      </c>
      <c r="L23" s="6" t="s">
        <v>31</v>
      </c>
      <c r="M23" s="5">
        <f>M22-P11</f>
        <v>1451</v>
      </c>
    </row>
    <row r="24" spans="3:13" ht="13.5">
      <c r="C24" s="6" t="s">
        <v>32</v>
      </c>
      <c r="D24" s="5">
        <f>D23-H11</f>
        <v>1108</v>
      </c>
      <c r="L24" s="6" t="s">
        <v>32</v>
      </c>
      <c r="M24" s="5">
        <f>M23-Q11</f>
        <v>1106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3.5"/>
  <cols>
    <col min="1" max="8" width="15.625" style="0" customWidth="1"/>
    <col min="10" max="17" width="15.625" style="0" customWidth="1"/>
  </cols>
  <sheetData>
    <row r="1" spans="1:17" s="2" customFormat="1" ht="26.25" customHeight="1">
      <c r="A1" s="8" t="s">
        <v>44</v>
      </c>
      <c r="B1" s="8"/>
      <c r="C1" s="8"/>
      <c r="D1" s="8"/>
      <c r="E1" s="8"/>
      <c r="F1" s="8"/>
      <c r="G1" s="8"/>
      <c r="H1" s="8"/>
      <c r="J1" s="8" t="str">
        <f>A1</f>
        <v>    ５　　歳　　階　　級　　男　　女　　別　　人　　口　　調　　査　　表　　（令和元年９月３０日現在）</v>
      </c>
      <c r="K1" s="8"/>
      <c r="L1" s="8"/>
      <c r="M1" s="8"/>
      <c r="N1" s="8"/>
      <c r="O1" s="8"/>
      <c r="P1" s="8"/>
      <c r="Q1" s="8"/>
    </row>
    <row r="2" spans="1:10" ht="24" customHeight="1">
      <c r="A2" s="7" t="s">
        <v>33</v>
      </c>
      <c r="J2" s="7" t="s">
        <v>35</v>
      </c>
    </row>
    <row r="3" spans="1:17" ht="24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J3" s="1"/>
      <c r="K3" s="1" t="s">
        <v>0</v>
      </c>
      <c r="L3" s="1" t="s">
        <v>1</v>
      </c>
      <c r="M3" s="1" t="s">
        <v>2</v>
      </c>
      <c r="N3" s="1" t="s">
        <v>3</v>
      </c>
      <c r="O3" s="1" t="s">
        <v>4</v>
      </c>
      <c r="P3" s="1" t="s">
        <v>5</v>
      </c>
      <c r="Q3" s="1" t="s">
        <v>6</v>
      </c>
    </row>
    <row r="4" spans="1:17" s="3" customFormat="1" ht="24" customHeight="1">
      <c r="A4" s="1" t="s">
        <v>7</v>
      </c>
      <c r="B4" s="1"/>
      <c r="C4" s="1"/>
      <c r="D4" s="1"/>
      <c r="E4" s="1"/>
      <c r="F4" s="1"/>
      <c r="G4" s="1"/>
      <c r="H4" s="1"/>
      <c r="J4" s="1" t="s">
        <v>7</v>
      </c>
      <c r="K4" s="1"/>
      <c r="L4" s="1"/>
      <c r="M4" s="1"/>
      <c r="N4" s="1"/>
      <c r="O4" s="1"/>
      <c r="P4" s="1"/>
      <c r="Q4" s="1"/>
    </row>
    <row r="5" spans="1:17" s="3" customFormat="1" ht="24" customHeight="1">
      <c r="A5" s="1" t="s">
        <v>8</v>
      </c>
      <c r="B5" s="1"/>
      <c r="C5" s="1"/>
      <c r="D5" s="1"/>
      <c r="E5" s="1"/>
      <c r="F5" s="1"/>
      <c r="G5" s="1"/>
      <c r="H5" s="1"/>
      <c r="J5" s="1" t="s">
        <v>8</v>
      </c>
      <c r="K5" s="1"/>
      <c r="L5" s="1"/>
      <c r="M5" s="1"/>
      <c r="N5" s="1"/>
      <c r="O5" s="1"/>
      <c r="P5" s="1"/>
      <c r="Q5" s="1"/>
    </row>
    <row r="6" spans="1:17" s="3" customFormat="1" ht="24" customHeight="1">
      <c r="A6" s="1" t="s">
        <v>9</v>
      </c>
      <c r="B6" s="1">
        <f aca="true" t="shared" si="0" ref="B6:H6">SUM(B4:B5)</f>
        <v>0</v>
      </c>
      <c r="C6" s="1">
        <f t="shared" si="0"/>
        <v>0</v>
      </c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J6" s="1" t="s">
        <v>9</v>
      </c>
      <c r="K6" s="1">
        <f aca="true" t="shared" si="1" ref="K6:Q6">SUM(K4:K5)</f>
        <v>0</v>
      </c>
      <c r="L6" s="1">
        <f t="shared" si="1"/>
        <v>0</v>
      </c>
      <c r="M6" s="1">
        <f t="shared" si="1"/>
        <v>0</v>
      </c>
      <c r="N6" s="1">
        <f t="shared" si="1"/>
        <v>0</v>
      </c>
      <c r="O6" s="1">
        <f t="shared" si="1"/>
        <v>0</v>
      </c>
      <c r="P6" s="1">
        <f t="shared" si="1"/>
        <v>0</v>
      </c>
      <c r="Q6" s="1">
        <f t="shared" si="1"/>
        <v>0</v>
      </c>
    </row>
    <row r="7" ht="24" customHeight="1"/>
    <row r="8" spans="1:17" s="3" customFormat="1" ht="24" customHeight="1">
      <c r="A8" s="1"/>
      <c r="B8" s="1" t="s">
        <v>10</v>
      </c>
      <c r="C8" s="1" t="s">
        <v>11</v>
      </c>
      <c r="D8" s="1" t="s">
        <v>12</v>
      </c>
      <c r="E8" s="1" t="s">
        <v>13</v>
      </c>
      <c r="F8" s="1" t="s">
        <v>14</v>
      </c>
      <c r="G8" s="1" t="s">
        <v>15</v>
      </c>
      <c r="H8" s="1" t="s">
        <v>16</v>
      </c>
      <c r="J8" s="1"/>
      <c r="K8" s="1" t="s">
        <v>10</v>
      </c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</row>
    <row r="9" spans="1:17" s="3" customFormat="1" ht="24" customHeight="1">
      <c r="A9" s="1" t="s">
        <v>7</v>
      </c>
      <c r="B9" s="1"/>
      <c r="C9" s="1"/>
      <c r="D9" s="1"/>
      <c r="E9" s="1"/>
      <c r="F9" s="1"/>
      <c r="G9" s="1"/>
      <c r="H9" s="1"/>
      <c r="J9" s="1" t="s">
        <v>7</v>
      </c>
      <c r="K9" s="1"/>
      <c r="L9" s="1"/>
      <c r="M9" s="1"/>
      <c r="N9" s="1"/>
      <c r="O9" s="1"/>
      <c r="P9" s="1"/>
      <c r="Q9" s="1"/>
    </row>
    <row r="10" spans="1:17" s="3" customFormat="1" ht="24" customHeight="1">
      <c r="A10" s="1" t="s">
        <v>8</v>
      </c>
      <c r="B10" s="1"/>
      <c r="C10" s="1"/>
      <c r="D10" s="1"/>
      <c r="E10" s="1"/>
      <c r="F10" s="1"/>
      <c r="G10" s="1"/>
      <c r="H10" s="1"/>
      <c r="J10" s="1" t="s">
        <v>8</v>
      </c>
      <c r="K10" s="1"/>
      <c r="L10" s="1"/>
      <c r="M10" s="1"/>
      <c r="N10" s="1"/>
      <c r="O10" s="1"/>
      <c r="P10" s="1"/>
      <c r="Q10" s="1"/>
    </row>
    <row r="11" spans="1:17" s="3" customFormat="1" ht="24" customHeight="1">
      <c r="A11" s="1" t="s">
        <v>9</v>
      </c>
      <c r="B11" s="1">
        <f aca="true" t="shared" si="2" ref="B11:H11">SUM(B9:B10)</f>
        <v>0</v>
      </c>
      <c r="C11" s="1">
        <f t="shared" si="2"/>
        <v>0</v>
      </c>
      <c r="D11" s="1">
        <f t="shared" si="2"/>
        <v>0</v>
      </c>
      <c r="E11" s="1">
        <f t="shared" si="2"/>
        <v>0</v>
      </c>
      <c r="F11" s="1">
        <f t="shared" si="2"/>
        <v>0</v>
      </c>
      <c r="G11" s="1">
        <f t="shared" si="2"/>
        <v>0</v>
      </c>
      <c r="H11" s="1">
        <f t="shared" si="2"/>
        <v>0</v>
      </c>
      <c r="J11" s="1" t="s">
        <v>9</v>
      </c>
      <c r="K11" s="1">
        <f aca="true" t="shared" si="3" ref="K11:Q11">SUM(K9:K10)</f>
        <v>0</v>
      </c>
      <c r="L11" s="1">
        <f t="shared" si="3"/>
        <v>0</v>
      </c>
      <c r="M11" s="1">
        <f t="shared" si="3"/>
        <v>0</v>
      </c>
      <c r="N11" s="1">
        <f t="shared" si="3"/>
        <v>0</v>
      </c>
      <c r="O11" s="1">
        <f t="shared" si="3"/>
        <v>0</v>
      </c>
      <c r="P11" s="1">
        <f t="shared" si="3"/>
        <v>0</v>
      </c>
      <c r="Q11" s="1">
        <f t="shared" si="3"/>
        <v>0</v>
      </c>
    </row>
    <row r="12" ht="24" customHeight="1"/>
    <row r="13" spans="1:17" s="3" customFormat="1" ht="24" customHeight="1">
      <c r="A13" s="1"/>
      <c r="B13" s="1" t="s">
        <v>17</v>
      </c>
      <c r="C13" s="1" t="s">
        <v>18</v>
      </c>
      <c r="D13" s="1" t="s">
        <v>19</v>
      </c>
      <c r="E13" s="1" t="s">
        <v>20</v>
      </c>
      <c r="F13" s="1" t="s">
        <v>21</v>
      </c>
      <c r="G13" s="1" t="s">
        <v>22</v>
      </c>
      <c r="H13" s="1" t="s">
        <v>23</v>
      </c>
      <c r="J13" s="1"/>
      <c r="K13" s="1" t="s">
        <v>17</v>
      </c>
      <c r="L13" s="1" t="s">
        <v>18</v>
      </c>
      <c r="M13" s="1" t="s">
        <v>19</v>
      </c>
      <c r="N13" s="1" t="s">
        <v>20</v>
      </c>
      <c r="O13" s="1" t="s">
        <v>21</v>
      </c>
      <c r="P13" s="1" t="s">
        <v>22</v>
      </c>
      <c r="Q13" s="1" t="s">
        <v>23</v>
      </c>
    </row>
    <row r="14" spans="1:17" s="3" customFormat="1" ht="24" customHeight="1">
      <c r="A14" s="1" t="s">
        <v>7</v>
      </c>
      <c r="B14" s="1"/>
      <c r="C14" s="1"/>
      <c r="D14" s="1"/>
      <c r="E14" s="1"/>
      <c r="F14" s="1"/>
      <c r="G14" s="1"/>
      <c r="H14" s="1"/>
      <c r="J14" s="1" t="s">
        <v>7</v>
      </c>
      <c r="K14" s="1"/>
      <c r="L14" s="1"/>
      <c r="M14" s="1"/>
      <c r="N14" s="1"/>
      <c r="O14" s="1"/>
      <c r="P14" s="1"/>
      <c r="Q14" s="1"/>
    </row>
    <row r="15" spans="1:17" s="3" customFormat="1" ht="24" customHeight="1">
      <c r="A15" s="1" t="s">
        <v>8</v>
      </c>
      <c r="B15" s="1"/>
      <c r="C15" s="1"/>
      <c r="D15" s="1"/>
      <c r="E15" s="1"/>
      <c r="F15" s="1"/>
      <c r="G15" s="1"/>
      <c r="H15" s="1"/>
      <c r="J15" s="1" t="s">
        <v>8</v>
      </c>
      <c r="K15" s="1"/>
      <c r="L15" s="1"/>
      <c r="M15" s="1"/>
      <c r="N15" s="1"/>
      <c r="O15" s="1"/>
      <c r="P15" s="1"/>
      <c r="Q15" s="1"/>
    </row>
    <row r="16" spans="1:17" s="3" customFormat="1" ht="24" customHeight="1">
      <c r="A16" s="1" t="s">
        <v>9</v>
      </c>
      <c r="B16" s="1">
        <f>SUM(B14:B15)</f>
        <v>0</v>
      </c>
      <c r="C16" s="1">
        <f aca="true" t="shared" si="4" ref="C16:H16">SUM(C14:C15)</f>
        <v>0</v>
      </c>
      <c r="D16" s="1">
        <f t="shared" si="4"/>
        <v>0</v>
      </c>
      <c r="E16" s="1">
        <f t="shared" si="4"/>
        <v>0</v>
      </c>
      <c r="F16" s="1">
        <f t="shared" si="4"/>
        <v>0</v>
      </c>
      <c r="G16" s="1">
        <f t="shared" si="4"/>
        <v>0</v>
      </c>
      <c r="H16" s="1">
        <f t="shared" si="4"/>
        <v>0</v>
      </c>
      <c r="J16" s="1" t="s">
        <v>9</v>
      </c>
      <c r="K16" s="1">
        <f aca="true" t="shared" si="5" ref="K16:Q16">SUM(K14:K15)</f>
        <v>0</v>
      </c>
      <c r="L16" s="1">
        <f t="shared" si="5"/>
        <v>0</v>
      </c>
      <c r="M16" s="1">
        <f t="shared" si="5"/>
        <v>0</v>
      </c>
      <c r="N16" s="1">
        <f t="shared" si="5"/>
        <v>0</v>
      </c>
      <c r="O16" s="1">
        <f t="shared" si="5"/>
        <v>0</v>
      </c>
      <c r="P16" s="1">
        <f>SUM(P14:P15)</f>
        <v>0</v>
      </c>
      <c r="Q16" s="1">
        <f t="shared" si="5"/>
        <v>0</v>
      </c>
    </row>
    <row r="17" ht="24" customHeight="1"/>
    <row r="18" spans="6:17" ht="24" customHeight="1">
      <c r="F18" s="1" t="s">
        <v>7</v>
      </c>
      <c r="G18" s="1" t="s">
        <v>8</v>
      </c>
      <c r="H18" s="1" t="s">
        <v>24</v>
      </c>
      <c r="O18" s="1" t="s">
        <v>7</v>
      </c>
      <c r="P18" s="1" t="s">
        <v>8</v>
      </c>
      <c r="Q18" s="1" t="s">
        <v>24</v>
      </c>
    </row>
    <row r="19" spans="6:17" ht="24" customHeight="1">
      <c r="F19" s="1">
        <f>B4+C4+D4+E4+F4+G4+H4+B9+C9+D9+E9+F9+G9+H9+B14+C14+D14+E14+F14+G14+H14</f>
        <v>0</v>
      </c>
      <c r="G19" s="1">
        <f>B5+D5+E5+F5+G5+H5+B10+C10+D10+E10+F10+G10+H10+B15+C15+D15+E15+F15+G15+H15+C5</f>
        <v>0</v>
      </c>
      <c r="H19" s="1">
        <f>SUM(F19:G19)</f>
        <v>0</v>
      </c>
      <c r="O19" s="1">
        <f>K4+L4+M4+N4+O4+P4+Q4+K9+L9+M9+N9+O9+P9+Q9+K14+L14+M14+N14+O14+P14+Q14</f>
        <v>0</v>
      </c>
      <c r="P19" s="1">
        <f>K5+M5+N5+O5+P5+Q5+K10+L10+M10+N10+O10+P10+Q10+K15+L15+M15+N15+O15+P15+Q15+L5</f>
        <v>0</v>
      </c>
      <c r="Q19" s="1">
        <f>SUM(O19:P19)</f>
        <v>0</v>
      </c>
    </row>
    <row r="20" spans="1:13" ht="13.5">
      <c r="A20" s="4" t="s">
        <v>26</v>
      </c>
      <c r="B20" s="5">
        <f>B6+C6+D6+E6+F6+G6+H6+B11+C11+D11+E11+F11</f>
        <v>0</v>
      </c>
      <c r="C20" s="6" t="s">
        <v>27</v>
      </c>
      <c r="D20" s="5">
        <f>C11+D11+E11+F11+G11+H11+B16+C16+D16+E16+F16+G16+H16</f>
        <v>0</v>
      </c>
      <c r="J20" s="4" t="s">
        <v>26</v>
      </c>
      <c r="K20" s="5">
        <f>K6+L6+M6+N6+O6+P6+Q6+K11+L11+M11+N11+O11</f>
        <v>0</v>
      </c>
      <c r="L20" s="6" t="s">
        <v>27</v>
      </c>
      <c r="M20" s="5">
        <f>L11+M11+N11+O11+P11+Q11+K16+L16+M16+N16+O16+P16+Q16</f>
        <v>0</v>
      </c>
    </row>
    <row r="21" spans="1:13" ht="13.5">
      <c r="A21" s="4" t="s">
        <v>28</v>
      </c>
      <c r="B21" s="5">
        <f>B20+G11</f>
        <v>0</v>
      </c>
      <c r="C21" s="6" t="s">
        <v>29</v>
      </c>
      <c r="D21" s="5">
        <f>D20-C11-D11</f>
        <v>0</v>
      </c>
      <c r="J21" s="4" t="s">
        <v>28</v>
      </c>
      <c r="K21" s="5">
        <f>K20+P11</f>
        <v>0</v>
      </c>
      <c r="L21" s="6" t="s">
        <v>29</v>
      </c>
      <c r="M21" s="5">
        <f>M20-L11-M11</f>
        <v>0</v>
      </c>
    </row>
    <row r="22" spans="1:13" ht="13.5">
      <c r="A22" s="4" t="s">
        <v>30</v>
      </c>
      <c r="B22" s="5">
        <f>B21+H11</f>
        <v>0</v>
      </c>
      <c r="C22" s="6" t="s">
        <v>25</v>
      </c>
      <c r="D22" s="5">
        <f>D21-E11-F11</f>
        <v>0</v>
      </c>
      <c r="J22" s="4" t="s">
        <v>30</v>
      </c>
      <c r="K22" s="5">
        <f>K21+Q11</f>
        <v>0</v>
      </c>
      <c r="L22" s="6" t="s">
        <v>25</v>
      </c>
      <c r="M22" s="5">
        <f>M21-N11-O11</f>
        <v>0</v>
      </c>
    </row>
    <row r="23" spans="3:13" ht="13.5">
      <c r="C23" s="6" t="s">
        <v>31</v>
      </c>
      <c r="D23" s="5">
        <f>D22-G11</f>
        <v>0</v>
      </c>
      <c r="L23" s="6" t="s">
        <v>31</v>
      </c>
      <c r="M23" s="5">
        <f>M22-P11</f>
        <v>0</v>
      </c>
    </row>
    <row r="24" spans="3:13" ht="13.5">
      <c r="C24" s="6" t="s">
        <v>32</v>
      </c>
      <c r="D24" s="5">
        <f>D23-H11</f>
        <v>0</v>
      </c>
      <c r="L24" s="6" t="s">
        <v>32</v>
      </c>
      <c r="M24" s="5">
        <f>M23-Q11</f>
        <v>0</v>
      </c>
    </row>
  </sheetData>
  <sheetProtection/>
  <mergeCells count="2">
    <mergeCell ref="A1:H1"/>
    <mergeCell ref="J1:Q1"/>
  </mergeCells>
  <printOptions/>
  <pageMargins left="0.7874015748031497" right="0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ｋｅｎｋｏｕ－１</dc:creator>
  <cp:keywords/>
  <dc:description/>
  <cp:lastModifiedBy>石丸　美穂</cp:lastModifiedBy>
  <cp:lastPrinted>2019-07-01T09:50:36Z</cp:lastPrinted>
  <dcterms:created xsi:type="dcterms:W3CDTF">2001-01-16T07:38:48Z</dcterms:created>
  <dcterms:modified xsi:type="dcterms:W3CDTF">2019-09-02T23:50:28Z</dcterms:modified>
  <cp:category/>
  <cp:version/>
  <cp:contentType/>
  <cp:contentStatus/>
</cp:coreProperties>
</file>