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firstSheet="7" activeTab="7"/>
  </bookViews>
  <sheets>
    <sheet name="16年12月末" sheetId="1" r:id="rId1"/>
    <sheet name="17年1月末 " sheetId="2" r:id="rId2"/>
    <sheet name="17年2月末" sheetId="3" r:id="rId3"/>
    <sheet name="17年3月末" sheetId="4" r:id="rId4"/>
    <sheet name="17年4月末" sheetId="5" r:id="rId5"/>
    <sheet name="17年5月末" sheetId="6" r:id="rId6"/>
    <sheet name="17年6月末" sheetId="7" r:id="rId7"/>
    <sheet name="17年7月末" sheetId="8" r:id="rId8"/>
    <sheet name="17年8月末" sheetId="9" r:id="rId9"/>
    <sheet name="17年9月末" sheetId="10" r:id="rId10"/>
    <sheet name="17年10月末" sheetId="11" r:id="rId11"/>
    <sheet name="17年11月末" sheetId="12" r:id="rId12"/>
    <sheet name="17年12月末" sheetId="13" r:id="rId13"/>
  </sheets>
  <definedNames/>
  <calcPr calcMode="manual" fullCalcOnLoad="1"/>
</workbook>
</file>

<file path=xl/sharedStrings.xml><?xml version="1.0" encoding="utf-8"?>
<sst xmlns="http://schemas.openxmlformats.org/spreadsheetml/2006/main" count="572" uniqueCount="48">
  <si>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</si>
  <si>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</si>
  <si>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</si>
  <si>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</si>
  <si>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</si>
  <si>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</si>
  <si>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</si>
  <si>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男</t>
  </si>
  <si>
    <t>女</t>
  </si>
  <si>
    <t>計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</si>
  <si>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</si>
  <si>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</si>
  <si>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</si>
  <si>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</si>
  <si>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</si>
  <si>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</si>
  <si>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</si>
  <si>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</si>
  <si>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</si>
  <si>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</si>
  <si>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８５歳～８９歳</t>
  </si>
  <si>
    <t>９０歳～９４歳</t>
  </si>
  <si>
    <t>９５歳～９９歳</t>
  </si>
  <si>
    <t>１００歳以上</t>
  </si>
  <si>
    <t>合　　　計</t>
  </si>
  <si>
    <t>総　数</t>
  </si>
  <si>
    <t>６０歳以上</t>
  </si>
  <si>
    <t>０～５９</t>
  </si>
  <si>
    <t>４０歳以上</t>
  </si>
  <si>
    <t>０～６４</t>
  </si>
  <si>
    <t>５０歳以上</t>
  </si>
  <si>
    <t>０～６９</t>
  </si>
  <si>
    <t>６５歳以上</t>
  </si>
  <si>
    <t>７０歳以上</t>
  </si>
  <si>
    <t>５　　歳　　階　　級　　男　　女　　別　　人　　口　　調　　査　　表　　（平成１７年１月３１日現在）</t>
  </si>
  <si>
    <t xml:space="preserve">    ５　　歳　　階　　級　　男　　女　　別　　人　　口　　調　　査　　表　　（平成１７年２月２８日現在）</t>
  </si>
  <si>
    <t xml:space="preserve">    ５　　歳　　階　　級　　男　　女　　別　　人　　口　　調　　査　　表　　（平成１７年３月３１日現在）</t>
  </si>
  <si>
    <t xml:space="preserve">    ５　　歳　　階　　級　　男　　女　　別　　人　　口　　調　　査　　表　　（平成１７年４月３０日現在）</t>
  </si>
  <si>
    <t xml:space="preserve">    ５　　歳　　階　　級　　男　　女　　別　　人　　口　　調　　査　　表　　（平成１７年５月３１日現在）</t>
  </si>
  <si>
    <t xml:space="preserve">    ５　　歳　　階　　級　　男　　女　　別　　人　　口　　調　　査　　表　　（平成１７年６月３０日現在）</t>
  </si>
  <si>
    <t xml:space="preserve">    ５　　歳　　階　　級　　男　　女　　別　　人　　口　　調　　査　　表　　（平成１７年７月３１日現在）</t>
  </si>
  <si>
    <t xml:space="preserve">    ５　　歳　　階　　級　　男　　女　　別　　人　　口　　調　　査　　表　　（平成１７年８月３１日現在）</t>
  </si>
  <si>
    <t xml:space="preserve">    ５　　歳　　階　　級　　男　　女　　別　　人　　口　　調　　査　　表　　（平成１７年９月３０日現在）</t>
  </si>
  <si>
    <t xml:space="preserve">    ５　　歳　　階　　級　　男　　女　　別　　人　　口　　調　　査　　表　　（平成１７年１１月３０日現在）</t>
  </si>
  <si>
    <t xml:space="preserve">    ５　　歳　　階　　級　　男　　女　　別　　人　　口　　調　　査　　表　　（平成１７年１０月３１日現在）</t>
  </si>
  <si>
    <t xml:space="preserve">    ５　　歳　　階　　級　　男　　女　　別　　人　　口　　調　　査　　表　　（平成１７年１２月３１日現在）</t>
  </si>
  <si>
    <t>７５歳以上</t>
  </si>
  <si>
    <t>５　　歳　　階　　級　　男　　女　　別　　人　　口　　調　　査　　表　　（平成１６年１２月３１日現在）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</si>
</sst>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0" xfId="48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8" fontId="2" fillId="0" borderId="11" xfId="48" applyFont="1" applyBorder="1" applyAlignment="1">
      <alignment/>
    </xf>
    <xf numFmtId="38" fontId="2" fillId="0" borderId="0" xfId="48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8" fontId="2" fillId="0" borderId="10" xfId="4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3.5"/>
  <sheetData>
    <row r="1" spans="1:15" ht="18.7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3.5">
      <c r="A3" s="21"/>
      <c r="B3" s="20" t="s">
        <v>0</v>
      </c>
      <c r="C3" s="20"/>
      <c r="D3" s="20" t="s">
        <v>1</v>
      </c>
      <c r="E3" s="20"/>
      <c r="F3" s="20" t="s">
        <v>2</v>
      </c>
      <c r="G3" s="20"/>
      <c r="H3" s="20" t="s">
        <v>3</v>
      </c>
      <c r="I3" s="20"/>
      <c r="J3" s="20" t="s">
        <v>4</v>
      </c>
      <c r="K3" s="20"/>
      <c r="L3" s="20" t="s">
        <v>5</v>
      </c>
      <c r="M3" s="20"/>
      <c r="N3" s="20" t="s">
        <v>6</v>
      </c>
      <c r="O3" s="20"/>
    </row>
    <row r="4" spans="1:15" ht="13.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>
      <c r="A5" s="20" t="s">
        <v>7</v>
      </c>
      <c r="B5" s="20">
        <v>70</v>
      </c>
      <c r="C5" s="20"/>
      <c r="D5" s="20">
        <v>98</v>
      </c>
      <c r="E5" s="20"/>
      <c r="F5" s="20">
        <v>126</v>
      </c>
      <c r="G5" s="20"/>
      <c r="H5" s="20">
        <v>129</v>
      </c>
      <c r="I5" s="20"/>
      <c r="J5" s="20">
        <v>141</v>
      </c>
      <c r="K5" s="20"/>
      <c r="L5" s="20">
        <v>145</v>
      </c>
      <c r="M5" s="20"/>
      <c r="N5" s="20">
        <v>149</v>
      </c>
      <c r="O5" s="20"/>
    </row>
    <row r="6" spans="1:15" ht="13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3.5">
      <c r="A7" s="20" t="s">
        <v>8</v>
      </c>
      <c r="B7" s="20">
        <v>87</v>
      </c>
      <c r="C7" s="20"/>
      <c r="D7" s="20">
        <v>96</v>
      </c>
      <c r="E7" s="20"/>
      <c r="F7" s="20">
        <v>85</v>
      </c>
      <c r="G7" s="20"/>
      <c r="H7" s="20">
        <v>92</v>
      </c>
      <c r="I7" s="20"/>
      <c r="J7" s="20">
        <v>167</v>
      </c>
      <c r="K7" s="20"/>
      <c r="L7" s="20">
        <v>129</v>
      </c>
      <c r="M7" s="20"/>
      <c r="N7" s="20">
        <v>129</v>
      </c>
      <c r="O7" s="20"/>
    </row>
    <row r="8" spans="1:15" ht="13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3.5">
      <c r="A9" s="20" t="s">
        <v>9</v>
      </c>
      <c r="B9" s="20">
        <f>SUM(B5:C8)</f>
        <v>157</v>
      </c>
      <c r="C9" s="20"/>
      <c r="D9" s="20">
        <f>SUM(D5:E8)</f>
        <v>194</v>
      </c>
      <c r="E9" s="20"/>
      <c r="F9" s="20">
        <f>SUM(F5:G8)</f>
        <v>211</v>
      </c>
      <c r="G9" s="20"/>
      <c r="H9" s="20">
        <f>SUM(H5:I8)</f>
        <v>221</v>
      </c>
      <c r="I9" s="20"/>
      <c r="J9" s="20">
        <f>SUM(J5:K8)</f>
        <v>308</v>
      </c>
      <c r="K9" s="20"/>
      <c r="L9" s="20">
        <f>SUM(L5:M8)</f>
        <v>274</v>
      </c>
      <c r="M9" s="20"/>
      <c r="N9" s="20">
        <f>SUM(N5:O8)</f>
        <v>278</v>
      </c>
      <c r="O9" s="20"/>
    </row>
    <row r="10" spans="1:15" ht="13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3" spans="1:15" ht="13.5">
      <c r="A13" s="20"/>
      <c r="B13" s="20" t="s">
        <v>10</v>
      </c>
      <c r="C13" s="20"/>
      <c r="D13" s="20" t="s">
        <v>11</v>
      </c>
      <c r="E13" s="20"/>
      <c r="F13" s="20" t="s">
        <v>12</v>
      </c>
      <c r="G13" s="20"/>
      <c r="H13" s="20" t="s">
        <v>13</v>
      </c>
      <c r="I13" s="20"/>
      <c r="J13" s="20" t="s">
        <v>14</v>
      </c>
      <c r="K13" s="20"/>
      <c r="L13" s="20" t="s">
        <v>15</v>
      </c>
      <c r="M13" s="20"/>
      <c r="N13" s="20" t="s">
        <v>16</v>
      </c>
      <c r="O13" s="20"/>
    </row>
    <row r="14" spans="1:15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3.5">
      <c r="A15" s="20" t="s">
        <v>7</v>
      </c>
      <c r="B15" s="20">
        <v>118</v>
      </c>
      <c r="C15" s="20"/>
      <c r="D15" s="20">
        <v>134</v>
      </c>
      <c r="E15" s="20"/>
      <c r="F15" s="20">
        <v>115</v>
      </c>
      <c r="G15" s="20"/>
      <c r="H15" s="20">
        <v>180</v>
      </c>
      <c r="I15" s="20"/>
      <c r="J15" s="20">
        <v>189</v>
      </c>
      <c r="K15" s="20"/>
      <c r="L15" s="20">
        <v>158</v>
      </c>
      <c r="M15" s="20"/>
      <c r="N15" s="20">
        <v>163</v>
      </c>
      <c r="O15" s="20"/>
    </row>
    <row r="16" spans="1:15" ht="13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3.5">
      <c r="A17" s="20" t="s">
        <v>8</v>
      </c>
      <c r="B17" s="20">
        <v>126</v>
      </c>
      <c r="C17" s="20"/>
      <c r="D17" s="20">
        <v>124</v>
      </c>
      <c r="E17" s="20"/>
      <c r="F17" s="20">
        <v>151</v>
      </c>
      <c r="G17" s="20"/>
      <c r="H17" s="20">
        <v>193</v>
      </c>
      <c r="I17" s="20"/>
      <c r="J17" s="20">
        <v>173</v>
      </c>
      <c r="K17" s="20"/>
      <c r="L17" s="20">
        <v>190</v>
      </c>
      <c r="M17" s="20"/>
      <c r="N17" s="20">
        <v>202</v>
      </c>
      <c r="O17" s="20"/>
    </row>
    <row r="18" spans="1:15" ht="13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20" t="s">
        <v>9</v>
      </c>
      <c r="B19" s="20">
        <v>126</v>
      </c>
      <c r="C19" s="20"/>
      <c r="D19" s="20">
        <f>SUM(D15:E18)</f>
        <v>258</v>
      </c>
      <c r="E19" s="20"/>
      <c r="F19" s="20">
        <f>SUM(F15:G18)</f>
        <v>266</v>
      </c>
      <c r="G19" s="20"/>
      <c r="H19" s="20">
        <f>SUM(H15:I18)</f>
        <v>373</v>
      </c>
      <c r="I19" s="20"/>
      <c r="J19" s="20">
        <f>SUM(J15:K18)</f>
        <v>362</v>
      </c>
      <c r="K19" s="20"/>
      <c r="L19" s="20">
        <f>SUM(L15:M18)</f>
        <v>348</v>
      </c>
      <c r="M19" s="20"/>
      <c r="N19" s="20">
        <f>SUM(N15:O18)</f>
        <v>365</v>
      </c>
      <c r="O19" s="20"/>
    </row>
    <row r="20" spans="1:15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3" spans="1:15" ht="13.5">
      <c r="A23" s="20"/>
      <c r="B23" s="20" t="s">
        <v>17</v>
      </c>
      <c r="C23" s="20"/>
      <c r="D23" s="20" t="s">
        <v>18</v>
      </c>
      <c r="E23" s="20"/>
      <c r="F23" s="20" t="s">
        <v>19</v>
      </c>
      <c r="G23" s="20"/>
      <c r="H23" s="20" t="s">
        <v>20</v>
      </c>
      <c r="I23" s="20"/>
      <c r="J23" s="20" t="s">
        <v>21</v>
      </c>
      <c r="K23" s="20"/>
      <c r="L23" s="20" t="s">
        <v>22</v>
      </c>
      <c r="M23" s="20"/>
      <c r="N23" s="20" t="s">
        <v>23</v>
      </c>
      <c r="O23" s="20"/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 t="s">
        <v>7</v>
      </c>
      <c r="B25" s="20">
        <v>171</v>
      </c>
      <c r="C25" s="20"/>
      <c r="D25" s="20">
        <v>131</v>
      </c>
      <c r="E25" s="20"/>
      <c r="F25" s="20">
        <v>81</v>
      </c>
      <c r="G25" s="20"/>
      <c r="H25" s="20">
        <v>42</v>
      </c>
      <c r="I25" s="20"/>
      <c r="J25" s="20">
        <v>22</v>
      </c>
      <c r="K25" s="20"/>
      <c r="L25" s="20">
        <v>3</v>
      </c>
      <c r="M25" s="20"/>
      <c r="N25" s="20">
        <v>0</v>
      </c>
      <c r="O25" s="20"/>
    </row>
    <row r="26" spans="1:15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3.5">
      <c r="A27" s="20" t="s">
        <v>8</v>
      </c>
      <c r="B27" s="20">
        <v>159</v>
      </c>
      <c r="C27" s="20"/>
      <c r="D27" s="20">
        <v>185</v>
      </c>
      <c r="E27" s="20"/>
      <c r="F27" s="20">
        <v>172</v>
      </c>
      <c r="G27" s="20"/>
      <c r="H27" s="20">
        <v>111</v>
      </c>
      <c r="I27" s="20"/>
      <c r="J27" s="20">
        <v>51</v>
      </c>
      <c r="K27" s="20"/>
      <c r="L27" s="20">
        <v>12</v>
      </c>
      <c r="M27" s="20"/>
      <c r="N27" s="20">
        <v>2</v>
      </c>
      <c r="O27" s="20"/>
    </row>
    <row r="28" spans="1:15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>
      <c r="A29" s="20" t="s">
        <v>9</v>
      </c>
      <c r="B29" s="20">
        <f>SUM(B25:C28)</f>
        <v>330</v>
      </c>
      <c r="C29" s="20"/>
      <c r="D29" s="20">
        <f>SUM(D25:E28)</f>
        <v>316</v>
      </c>
      <c r="E29" s="20"/>
      <c r="F29" s="20">
        <f>SUM(F25:G28)</f>
        <v>253</v>
      </c>
      <c r="G29" s="20"/>
      <c r="H29" s="20">
        <f>SUM(H25:I28)</f>
        <v>153</v>
      </c>
      <c r="I29" s="20"/>
      <c r="J29" s="20">
        <f>SUM(J25:K28)</f>
        <v>73</v>
      </c>
      <c r="K29" s="20"/>
      <c r="L29" s="20">
        <f>SUM(L25:M28)</f>
        <v>15</v>
      </c>
      <c r="M29" s="20"/>
      <c r="N29" s="20">
        <f>SUM(N25:O28)</f>
        <v>2</v>
      </c>
      <c r="O29" s="20"/>
    </row>
    <row r="30" spans="1:15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3" spans="2:15" ht="17.25">
      <c r="B33" s="5" t="s">
        <v>27</v>
      </c>
      <c r="C33" s="6">
        <f>B9+D9+F9+H9+J9+L9+N9+B19+D19+F19+H19+J19</f>
        <v>3028</v>
      </c>
      <c r="D33" s="22" t="s">
        <v>28</v>
      </c>
      <c r="E33" s="22"/>
      <c r="F33" s="6">
        <f>D19+F19+H19+J19+L19+N19+B29+D29+F29+H29+J29+L29+N29</f>
        <v>3114</v>
      </c>
      <c r="I33" s="8"/>
      <c r="J33" s="20" t="s">
        <v>7</v>
      </c>
      <c r="K33" s="20"/>
      <c r="L33" s="20" t="s">
        <v>8</v>
      </c>
      <c r="M33" s="20"/>
      <c r="N33" s="20" t="s">
        <v>24</v>
      </c>
      <c r="O33" s="20"/>
    </row>
    <row r="34" spans="2:15" ht="17.25">
      <c r="B34" s="5" t="s">
        <v>29</v>
      </c>
      <c r="C34" s="6">
        <f>C33+L19</f>
        <v>3376</v>
      </c>
      <c r="D34" s="22" t="s">
        <v>30</v>
      </c>
      <c r="E34" s="22"/>
      <c r="F34" s="6">
        <f>F33-D19-F19</f>
        <v>2590</v>
      </c>
      <c r="I34" s="9"/>
      <c r="J34" s="20"/>
      <c r="K34" s="20"/>
      <c r="L34" s="20"/>
      <c r="M34" s="20"/>
      <c r="N34" s="20"/>
      <c r="O34" s="20"/>
    </row>
    <row r="35" spans="2:15" ht="17.25">
      <c r="B35" s="5" t="s">
        <v>31</v>
      </c>
      <c r="C35" s="6">
        <f>C34+N19</f>
        <v>3741</v>
      </c>
      <c r="D35" s="22" t="s">
        <v>26</v>
      </c>
      <c r="E35" s="22"/>
      <c r="F35" s="6">
        <f>F34-H19-J19</f>
        <v>1855</v>
      </c>
      <c r="I35" s="16" t="s">
        <v>25</v>
      </c>
      <c r="J35" s="19">
        <f>B5+D5+F5+H5+J5+L5+N5+B15+D15+F15+H15+J15+L15+N15+B25+D25+F25+H25+J25+L25+N25</f>
        <v>2365</v>
      </c>
      <c r="K35" s="19"/>
      <c r="L35" s="19">
        <f>B7+F7+H7+J7+L7+N7+B17+D17+F17+H17+J17+L17+N17+B27+D27+F27+H27+J27+L27+N27+D7</f>
        <v>2636</v>
      </c>
      <c r="M35" s="19"/>
      <c r="N35" s="19">
        <f>SUM(J35:M36)</f>
        <v>5001</v>
      </c>
      <c r="O35" s="19"/>
    </row>
    <row r="36" spans="4:15" ht="17.25">
      <c r="D36" s="22" t="s">
        <v>32</v>
      </c>
      <c r="E36" s="22"/>
      <c r="F36" s="6">
        <f>F35-L19</f>
        <v>1507</v>
      </c>
      <c r="I36" s="17"/>
      <c r="J36" s="19"/>
      <c r="K36" s="19"/>
      <c r="L36" s="19"/>
      <c r="M36" s="19"/>
      <c r="N36" s="19"/>
      <c r="O36" s="19"/>
    </row>
    <row r="37" spans="4:6" ht="17.25">
      <c r="D37" s="22" t="s">
        <v>33</v>
      </c>
      <c r="E37" s="22"/>
      <c r="F37" s="6">
        <f>F36-N19</f>
        <v>1142</v>
      </c>
    </row>
    <row r="38" spans="4:6" ht="17.25">
      <c r="D38" s="22" t="s">
        <v>46</v>
      </c>
      <c r="E38" s="22"/>
      <c r="F38" s="5">
        <f>SUM(D29:O30)</f>
        <v>812</v>
      </c>
    </row>
  </sheetData>
  <sheetProtection/>
  <mergeCells count="110">
    <mergeCell ref="A3:A4"/>
    <mergeCell ref="A5:A6"/>
    <mergeCell ref="A7:A8"/>
    <mergeCell ref="A9:A10"/>
    <mergeCell ref="D37:E37"/>
    <mergeCell ref="D38:E38"/>
    <mergeCell ref="D33:E33"/>
    <mergeCell ref="D34:E34"/>
    <mergeCell ref="D35:E35"/>
    <mergeCell ref="D36:E36"/>
    <mergeCell ref="H3:I4"/>
    <mergeCell ref="J3:K4"/>
    <mergeCell ref="B3:C4"/>
    <mergeCell ref="B5:C6"/>
    <mergeCell ref="B7:C8"/>
    <mergeCell ref="B9:C10"/>
    <mergeCell ref="L3:M4"/>
    <mergeCell ref="N3:O4"/>
    <mergeCell ref="D5:E6"/>
    <mergeCell ref="D7:E8"/>
    <mergeCell ref="H5:I6"/>
    <mergeCell ref="H7:I8"/>
    <mergeCell ref="L5:M6"/>
    <mergeCell ref="L7:M8"/>
    <mergeCell ref="D3:E4"/>
    <mergeCell ref="F3:G4"/>
    <mergeCell ref="J7:K8"/>
    <mergeCell ref="J9:K10"/>
    <mergeCell ref="D9:E10"/>
    <mergeCell ref="F5:G6"/>
    <mergeCell ref="F7:G8"/>
    <mergeCell ref="F9:G10"/>
    <mergeCell ref="A13:A14"/>
    <mergeCell ref="B13:C14"/>
    <mergeCell ref="A15:A16"/>
    <mergeCell ref="A17:A18"/>
    <mergeCell ref="L9:M10"/>
    <mergeCell ref="N5:O6"/>
    <mergeCell ref="N7:O8"/>
    <mergeCell ref="N9:O10"/>
    <mergeCell ref="H9:I10"/>
    <mergeCell ref="J5:K6"/>
    <mergeCell ref="H13:I14"/>
    <mergeCell ref="B17:C18"/>
    <mergeCell ref="B19:C20"/>
    <mergeCell ref="D17:E18"/>
    <mergeCell ref="D19:E20"/>
    <mergeCell ref="F17:G18"/>
    <mergeCell ref="F19:G20"/>
    <mergeCell ref="J13:K14"/>
    <mergeCell ref="L13:M14"/>
    <mergeCell ref="N13:O14"/>
    <mergeCell ref="B15:C16"/>
    <mergeCell ref="D15:E16"/>
    <mergeCell ref="F15:G16"/>
    <mergeCell ref="H15:I16"/>
    <mergeCell ref="L15:M16"/>
    <mergeCell ref="D13:E14"/>
    <mergeCell ref="F13:G14"/>
    <mergeCell ref="N15:O16"/>
    <mergeCell ref="N17:O18"/>
    <mergeCell ref="N19:O20"/>
    <mergeCell ref="H17:I18"/>
    <mergeCell ref="H19:I20"/>
    <mergeCell ref="J15:K16"/>
    <mergeCell ref="J17:K18"/>
    <mergeCell ref="J19:K20"/>
    <mergeCell ref="A23:A24"/>
    <mergeCell ref="B23:C24"/>
    <mergeCell ref="A25:A26"/>
    <mergeCell ref="A27:A28"/>
    <mergeCell ref="L17:M18"/>
    <mergeCell ref="L19:M20"/>
    <mergeCell ref="A19:A20"/>
    <mergeCell ref="A29:A30"/>
    <mergeCell ref="D23:E24"/>
    <mergeCell ref="F23:G24"/>
    <mergeCell ref="H23:I24"/>
    <mergeCell ref="B27:C28"/>
    <mergeCell ref="B29:C30"/>
    <mergeCell ref="D27:E28"/>
    <mergeCell ref="D29:E30"/>
    <mergeCell ref="F27:G28"/>
    <mergeCell ref="F29:G30"/>
    <mergeCell ref="J23:K24"/>
    <mergeCell ref="L23:M24"/>
    <mergeCell ref="N23:O24"/>
    <mergeCell ref="B25:C26"/>
    <mergeCell ref="D25:E26"/>
    <mergeCell ref="F25:G26"/>
    <mergeCell ref="H25:I26"/>
    <mergeCell ref="L25:M26"/>
    <mergeCell ref="N25:O26"/>
    <mergeCell ref="J25:K26"/>
    <mergeCell ref="N29:O30"/>
    <mergeCell ref="H27:I28"/>
    <mergeCell ref="H29:I30"/>
    <mergeCell ref="J27:K28"/>
    <mergeCell ref="J29:K30"/>
    <mergeCell ref="L29:M30"/>
    <mergeCell ref="I35:I36"/>
    <mergeCell ref="A1:O1"/>
    <mergeCell ref="N35:O36"/>
    <mergeCell ref="J35:K36"/>
    <mergeCell ref="L35:M36"/>
    <mergeCell ref="N33:O34"/>
    <mergeCell ref="L33:M34"/>
    <mergeCell ref="J33:K34"/>
    <mergeCell ref="L27:M28"/>
    <mergeCell ref="N27:O28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42</v>
      </c>
      <c r="B1" s="23"/>
      <c r="C1" s="23"/>
      <c r="D1" s="23"/>
      <c r="E1" s="23"/>
      <c r="F1" s="23"/>
      <c r="G1" s="23"/>
      <c r="H1" s="23"/>
    </row>
    <row r="2" ht="17.25" customHeight="1"/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69</v>
      </c>
      <c r="C4" s="4">
        <v>91</v>
      </c>
      <c r="D4" s="4">
        <v>116</v>
      </c>
      <c r="E4" s="4">
        <v>131</v>
      </c>
      <c r="F4" s="4">
        <v>129</v>
      </c>
      <c r="G4" s="4">
        <v>127</v>
      </c>
      <c r="H4" s="4">
        <v>149</v>
      </c>
    </row>
    <row r="5" spans="1:8" ht="22.5" customHeight="1">
      <c r="A5" s="4" t="s">
        <v>8</v>
      </c>
      <c r="B5" s="4">
        <v>79</v>
      </c>
      <c r="C5" s="4">
        <v>93</v>
      </c>
      <c r="D5" s="4">
        <v>82</v>
      </c>
      <c r="E5" s="4">
        <v>93</v>
      </c>
      <c r="F5" s="4">
        <v>140</v>
      </c>
      <c r="G5" s="4">
        <v>140</v>
      </c>
      <c r="H5" s="4">
        <v>121</v>
      </c>
    </row>
    <row r="6" spans="1:8" ht="22.5" customHeight="1">
      <c r="A6" s="4" t="s">
        <v>9</v>
      </c>
      <c r="B6" s="4">
        <f aca="true" t="shared" si="0" ref="B6:H6">SUM(B4:B5)</f>
        <v>148</v>
      </c>
      <c r="C6" s="4">
        <f t="shared" si="0"/>
        <v>184</v>
      </c>
      <c r="D6" s="4">
        <f t="shared" si="0"/>
        <v>198</v>
      </c>
      <c r="E6" s="4">
        <f t="shared" si="0"/>
        <v>224</v>
      </c>
      <c r="F6" s="4">
        <f t="shared" si="0"/>
        <v>269</v>
      </c>
      <c r="G6" s="4">
        <f t="shared" si="0"/>
        <v>267</v>
      </c>
      <c r="H6" s="4">
        <f t="shared" si="0"/>
        <v>270</v>
      </c>
    </row>
    <row r="7" ht="22.5" customHeight="1"/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117</v>
      </c>
      <c r="C9" s="4">
        <v>131</v>
      </c>
      <c r="D9" s="4">
        <v>126</v>
      </c>
      <c r="E9" s="4">
        <v>168</v>
      </c>
      <c r="F9" s="4">
        <v>189</v>
      </c>
      <c r="G9" s="4">
        <v>156</v>
      </c>
      <c r="H9" s="4">
        <v>162</v>
      </c>
    </row>
    <row r="10" spans="1:8" ht="22.5" customHeight="1">
      <c r="A10" s="4" t="s">
        <v>8</v>
      </c>
      <c r="B10" s="4">
        <v>115</v>
      </c>
      <c r="C10" s="4">
        <v>131</v>
      </c>
      <c r="D10" s="4">
        <v>143</v>
      </c>
      <c r="E10" s="4">
        <v>188</v>
      </c>
      <c r="F10" s="4">
        <v>188</v>
      </c>
      <c r="G10" s="4">
        <v>171</v>
      </c>
      <c r="H10" s="4">
        <v>199</v>
      </c>
    </row>
    <row r="11" spans="1:8" ht="22.5" customHeight="1">
      <c r="A11" s="4" t="s">
        <v>9</v>
      </c>
      <c r="B11" s="4">
        <f aca="true" t="shared" si="1" ref="B11:H11">SUM(B9:B10)</f>
        <v>232</v>
      </c>
      <c r="C11" s="4">
        <f t="shared" si="1"/>
        <v>262</v>
      </c>
      <c r="D11" s="4">
        <f t="shared" si="1"/>
        <v>269</v>
      </c>
      <c r="E11" s="4">
        <f t="shared" si="1"/>
        <v>356</v>
      </c>
      <c r="F11" s="4">
        <f t="shared" si="1"/>
        <v>377</v>
      </c>
      <c r="G11" s="4">
        <f t="shared" si="1"/>
        <v>327</v>
      </c>
      <c r="H11" s="4">
        <f t="shared" si="1"/>
        <v>361</v>
      </c>
    </row>
    <row r="12" ht="22.5" customHeight="1"/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176</v>
      </c>
      <c r="C14" s="4">
        <v>126</v>
      </c>
      <c r="D14" s="4">
        <v>87</v>
      </c>
      <c r="E14" s="4">
        <v>40</v>
      </c>
      <c r="F14" s="4">
        <v>21</v>
      </c>
      <c r="G14" s="4">
        <v>5</v>
      </c>
      <c r="H14" s="4">
        <v>0</v>
      </c>
    </row>
    <row r="15" spans="1:8" ht="22.5" customHeight="1">
      <c r="A15" s="4" t="s">
        <v>8</v>
      </c>
      <c r="B15" s="4">
        <v>164</v>
      </c>
      <c r="C15" s="4">
        <v>168</v>
      </c>
      <c r="D15" s="4">
        <v>178</v>
      </c>
      <c r="E15" s="4">
        <v>112</v>
      </c>
      <c r="F15" s="4">
        <v>67</v>
      </c>
      <c r="G15" s="4">
        <v>10</v>
      </c>
      <c r="H15" s="4">
        <v>1</v>
      </c>
    </row>
    <row r="16" spans="1:8" ht="22.5" customHeight="1">
      <c r="A16" s="4" t="s">
        <v>9</v>
      </c>
      <c r="B16" s="4">
        <f aca="true" t="shared" si="2" ref="B16:H16">SUM(B14:B15)</f>
        <v>340</v>
      </c>
      <c r="C16" s="4">
        <f t="shared" si="2"/>
        <v>294</v>
      </c>
      <c r="D16" s="4">
        <f t="shared" si="2"/>
        <v>265</v>
      </c>
      <c r="E16" s="4">
        <f t="shared" si="2"/>
        <v>152</v>
      </c>
      <c r="F16" s="4">
        <f t="shared" si="2"/>
        <v>88</v>
      </c>
      <c r="G16" s="4">
        <f t="shared" si="2"/>
        <v>15</v>
      </c>
      <c r="H16" s="4">
        <f t="shared" si="2"/>
        <v>1</v>
      </c>
    </row>
    <row r="17" ht="22.5" customHeight="1"/>
    <row r="18" spans="1:8" ht="17.25">
      <c r="A18" s="11" t="s">
        <v>27</v>
      </c>
      <c r="B18" s="12">
        <f>B6+C6+D6+E6+F6+G6+H6+B11+C11+D11+E11+F11</f>
        <v>3056</v>
      </c>
      <c r="C18" s="11" t="s">
        <v>28</v>
      </c>
      <c r="D18" s="12">
        <f>D19+D11+C11</f>
        <v>3107</v>
      </c>
      <c r="E18" s="13"/>
      <c r="F18" s="10" t="s">
        <v>7</v>
      </c>
      <c r="G18" s="10" t="s">
        <v>8</v>
      </c>
      <c r="H18" s="10" t="s">
        <v>24</v>
      </c>
    </row>
    <row r="19" spans="1:8" ht="17.25">
      <c r="A19" s="11" t="s">
        <v>29</v>
      </c>
      <c r="B19" s="12">
        <f>B18+G11</f>
        <v>3383</v>
      </c>
      <c r="C19" s="11" t="s">
        <v>30</v>
      </c>
      <c r="D19" s="12">
        <f>D20+F11+E11</f>
        <v>2576</v>
      </c>
      <c r="E19" s="10" t="s">
        <v>25</v>
      </c>
      <c r="F19" s="10">
        <f>B4+C4+D4+E4+F4+G4+H4+B9+C9+D9+E9+F9+G9+H9+B14+C14+D14+E14+F14+G14+H14</f>
        <v>2316</v>
      </c>
      <c r="G19" s="10">
        <f>B5+C5+D5+E5+F5+G5+H5+B10+C10+D10+E10+F10+G10+H10+B15+C15+D15+E15+F15+G15+H15</f>
        <v>2583</v>
      </c>
      <c r="H19" s="10">
        <f>SUM(F19:G19)</f>
        <v>4899</v>
      </c>
    </row>
    <row r="20" spans="1:4" ht="17.25">
      <c r="A20" s="11" t="s">
        <v>31</v>
      </c>
      <c r="B20" s="12">
        <f>B19+H11</f>
        <v>3744</v>
      </c>
      <c r="C20" s="11" t="s">
        <v>26</v>
      </c>
      <c r="D20" s="12">
        <f>D21+G11</f>
        <v>1843</v>
      </c>
    </row>
    <row r="21" spans="1:4" ht="17.25">
      <c r="A21" s="2"/>
      <c r="B21" s="2"/>
      <c r="C21" s="11" t="s">
        <v>32</v>
      </c>
      <c r="D21" s="12">
        <f>D22+H11</f>
        <v>1516</v>
      </c>
    </row>
    <row r="22" spans="1:4" ht="17.25">
      <c r="A22" s="2"/>
      <c r="B22" s="2"/>
      <c r="C22" s="11" t="s">
        <v>33</v>
      </c>
      <c r="D22" s="12">
        <f>B16+C16+D16+E16+F16+G16+H16</f>
        <v>1155</v>
      </c>
    </row>
    <row r="23" spans="1:4" ht="17.25">
      <c r="A23" s="2"/>
      <c r="B23" s="2"/>
      <c r="C23" s="11" t="s">
        <v>46</v>
      </c>
      <c r="D23" s="2">
        <f>SUM(C16:H16)</f>
        <v>815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44</v>
      </c>
      <c r="B1" s="23"/>
      <c r="C1" s="23"/>
      <c r="D1" s="23"/>
      <c r="E1" s="23"/>
      <c r="F1" s="23"/>
      <c r="G1" s="23"/>
      <c r="H1" s="23"/>
    </row>
    <row r="2" spans="1:8" ht="17.25" customHeight="1">
      <c r="A2" s="3"/>
      <c r="B2" s="3"/>
      <c r="C2" s="3"/>
      <c r="D2" s="3"/>
      <c r="E2" s="3"/>
      <c r="F2" s="3"/>
      <c r="G2" s="3"/>
      <c r="H2" s="3"/>
    </row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71</v>
      </c>
      <c r="C4" s="4">
        <v>91</v>
      </c>
      <c r="D4" s="4">
        <v>116</v>
      </c>
      <c r="E4" s="4">
        <v>132</v>
      </c>
      <c r="F4" s="4">
        <v>127</v>
      </c>
      <c r="G4" s="4">
        <v>127</v>
      </c>
      <c r="H4" s="4">
        <v>148</v>
      </c>
    </row>
    <row r="5" spans="1:8" ht="22.5" customHeight="1">
      <c r="A5" s="4" t="s">
        <v>8</v>
      </c>
      <c r="B5" s="4">
        <v>82</v>
      </c>
      <c r="C5" s="4">
        <v>95</v>
      </c>
      <c r="D5" s="4">
        <v>82</v>
      </c>
      <c r="E5" s="4">
        <v>92</v>
      </c>
      <c r="F5" s="4">
        <v>138</v>
      </c>
      <c r="G5" s="4">
        <v>138</v>
      </c>
      <c r="H5" s="4">
        <v>123</v>
      </c>
    </row>
    <row r="6" spans="1:8" ht="22.5" customHeight="1">
      <c r="A6" s="4" t="s">
        <v>9</v>
      </c>
      <c r="B6" s="4">
        <f aca="true" t="shared" si="0" ref="B6:H6">SUM(B4:B5)</f>
        <v>153</v>
      </c>
      <c r="C6" s="4">
        <f t="shared" si="0"/>
        <v>186</v>
      </c>
      <c r="D6" s="4">
        <f t="shared" si="0"/>
        <v>198</v>
      </c>
      <c r="E6" s="4">
        <f t="shared" si="0"/>
        <v>224</v>
      </c>
      <c r="F6" s="4">
        <f t="shared" si="0"/>
        <v>265</v>
      </c>
      <c r="G6" s="4">
        <f t="shared" si="0"/>
        <v>265</v>
      </c>
      <c r="H6" s="4">
        <f t="shared" si="0"/>
        <v>271</v>
      </c>
    </row>
    <row r="7" spans="1:8" ht="22.5" customHeight="1">
      <c r="A7" s="3"/>
      <c r="B7" s="3"/>
      <c r="C7" s="3"/>
      <c r="D7" s="3"/>
      <c r="E7" s="3"/>
      <c r="F7" s="3"/>
      <c r="G7" s="3"/>
      <c r="H7" s="3"/>
    </row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116</v>
      </c>
      <c r="C9" s="4">
        <v>131</v>
      </c>
      <c r="D9" s="4">
        <v>126</v>
      </c>
      <c r="E9" s="4">
        <v>167</v>
      </c>
      <c r="F9" s="4">
        <v>188</v>
      </c>
      <c r="G9" s="4">
        <v>151</v>
      </c>
      <c r="H9" s="4">
        <v>162</v>
      </c>
    </row>
    <row r="10" spans="1:8" ht="22.5" customHeight="1">
      <c r="A10" s="4" t="s">
        <v>8</v>
      </c>
      <c r="B10" s="4">
        <v>116</v>
      </c>
      <c r="C10" s="4">
        <v>131</v>
      </c>
      <c r="D10" s="4">
        <v>142</v>
      </c>
      <c r="E10" s="4">
        <v>189</v>
      </c>
      <c r="F10" s="4">
        <v>188</v>
      </c>
      <c r="G10" s="4">
        <v>172</v>
      </c>
      <c r="H10" s="4">
        <v>200</v>
      </c>
    </row>
    <row r="11" spans="1:8" ht="22.5" customHeight="1">
      <c r="A11" s="4" t="s">
        <v>9</v>
      </c>
      <c r="B11" s="4">
        <f>SUM(B9:B10)</f>
        <v>232</v>
      </c>
      <c r="C11" s="4">
        <f aca="true" t="shared" si="1" ref="C11:H11">SUM(C9:C10)</f>
        <v>262</v>
      </c>
      <c r="D11" s="4">
        <f t="shared" si="1"/>
        <v>268</v>
      </c>
      <c r="E11" s="4">
        <f t="shared" si="1"/>
        <v>356</v>
      </c>
      <c r="F11" s="4">
        <f t="shared" si="1"/>
        <v>376</v>
      </c>
      <c r="G11" s="4">
        <f t="shared" si="1"/>
        <v>323</v>
      </c>
      <c r="H11" s="4">
        <f t="shared" si="1"/>
        <v>362</v>
      </c>
    </row>
    <row r="12" spans="1:8" ht="22.5" customHeight="1">
      <c r="A12" s="3"/>
      <c r="B12" s="3"/>
      <c r="C12" s="3"/>
      <c r="D12" s="3"/>
      <c r="E12" s="3"/>
      <c r="F12" s="3"/>
      <c r="G12" s="3"/>
      <c r="H12" s="3"/>
    </row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175</v>
      </c>
      <c r="C14" s="4">
        <v>125</v>
      </c>
      <c r="D14" s="4">
        <v>88</v>
      </c>
      <c r="E14" s="4">
        <v>39</v>
      </c>
      <c r="F14" s="4">
        <v>21</v>
      </c>
      <c r="G14" s="4">
        <v>5</v>
      </c>
      <c r="H14" s="4">
        <v>0</v>
      </c>
    </row>
    <row r="15" spans="1:8" ht="22.5" customHeight="1">
      <c r="A15" s="4" t="s">
        <v>8</v>
      </c>
      <c r="B15" s="4">
        <v>164</v>
      </c>
      <c r="C15" s="4">
        <v>168</v>
      </c>
      <c r="D15" s="4">
        <v>179</v>
      </c>
      <c r="E15" s="4">
        <v>111</v>
      </c>
      <c r="F15" s="4">
        <v>65</v>
      </c>
      <c r="G15" s="4">
        <v>10</v>
      </c>
      <c r="H15" s="4">
        <v>1</v>
      </c>
    </row>
    <row r="16" spans="1:8" ht="22.5" customHeight="1">
      <c r="A16" s="4" t="s">
        <v>9</v>
      </c>
      <c r="B16" s="4">
        <f aca="true" t="shared" si="2" ref="B16:H16">SUM(B14:B15)</f>
        <v>339</v>
      </c>
      <c r="C16" s="4">
        <f t="shared" si="2"/>
        <v>293</v>
      </c>
      <c r="D16" s="4">
        <f t="shared" si="2"/>
        <v>267</v>
      </c>
      <c r="E16" s="4">
        <f t="shared" si="2"/>
        <v>150</v>
      </c>
      <c r="F16" s="4">
        <f t="shared" si="2"/>
        <v>86</v>
      </c>
      <c r="G16" s="4">
        <f t="shared" si="2"/>
        <v>15</v>
      </c>
      <c r="H16" s="4">
        <f t="shared" si="2"/>
        <v>1</v>
      </c>
    </row>
    <row r="17" spans="1:8" ht="22.5" customHeight="1">
      <c r="A17" s="3"/>
      <c r="B17" s="3"/>
      <c r="C17" s="3"/>
      <c r="D17" s="3"/>
      <c r="E17" s="3"/>
      <c r="F17" s="3"/>
      <c r="G17" s="3"/>
      <c r="H17" s="3"/>
    </row>
    <row r="18" spans="1:8" ht="17.25">
      <c r="A18" s="7" t="s">
        <v>27</v>
      </c>
      <c r="B18" s="14">
        <f>B6+C6+D6+E6+F6+G6+H6+B11+C11+D11+E11+F11</f>
        <v>3056</v>
      </c>
      <c r="C18" s="7" t="s">
        <v>28</v>
      </c>
      <c r="D18" s="14">
        <f>C11+D11+E11+F11+G11+H11+B16+C16+D16+E16+F16+G16+H16</f>
        <v>3098</v>
      </c>
      <c r="E18" s="13"/>
      <c r="F18" s="10" t="s">
        <v>7</v>
      </c>
      <c r="G18" s="10" t="s">
        <v>8</v>
      </c>
      <c r="H18" s="10" t="s">
        <v>24</v>
      </c>
    </row>
    <row r="19" spans="1:8" ht="17.25">
      <c r="A19" s="7" t="s">
        <v>29</v>
      </c>
      <c r="B19" s="14">
        <f>B18+G11</f>
        <v>3379</v>
      </c>
      <c r="C19" s="7" t="s">
        <v>30</v>
      </c>
      <c r="D19" s="14">
        <f>D18-C11-D11</f>
        <v>2568</v>
      </c>
      <c r="E19" s="10" t="s">
        <v>25</v>
      </c>
      <c r="F19" s="10">
        <f>B4+C4+D4+E4+F4+G4+H4+B9+C9+D9+E9+F9+G9+H9+B14+C14+D14+E14+F14+G14+H14</f>
        <v>2306</v>
      </c>
      <c r="G19" s="10">
        <f>B5+D5+E5+F5+G5+H5+B10+C10+D10+E10+F10+G10+H10+B15+C15+D15+E15+F15+G15+H15+C5</f>
        <v>2586</v>
      </c>
      <c r="H19" s="10">
        <f>SUM(F19:G19)</f>
        <v>4892</v>
      </c>
    </row>
    <row r="20" spans="1:8" ht="17.25">
      <c r="A20" s="7" t="s">
        <v>31</v>
      </c>
      <c r="B20" s="14">
        <f>B19+H11</f>
        <v>3741</v>
      </c>
      <c r="C20" s="7" t="s">
        <v>26</v>
      </c>
      <c r="D20" s="14">
        <f>D19-E11-F11</f>
        <v>1836</v>
      </c>
      <c r="E20" s="3"/>
      <c r="F20" s="3"/>
      <c r="G20" s="3"/>
      <c r="H20" s="3"/>
    </row>
    <row r="21" spans="1:8" ht="17.25">
      <c r="A21" s="15"/>
      <c r="B21" s="15"/>
      <c r="C21" s="7" t="s">
        <v>32</v>
      </c>
      <c r="D21" s="14">
        <f>D20-G11</f>
        <v>1513</v>
      </c>
      <c r="E21" s="3"/>
      <c r="F21" s="3"/>
      <c r="G21" s="3"/>
      <c r="H21" s="3"/>
    </row>
    <row r="22" spans="1:8" ht="17.25">
      <c r="A22" s="15"/>
      <c r="B22" s="15"/>
      <c r="C22" s="7" t="s">
        <v>33</v>
      </c>
      <c r="D22" s="14">
        <f>D21-H11</f>
        <v>1151</v>
      </c>
      <c r="E22" s="3"/>
      <c r="F22" s="3"/>
      <c r="G22" s="3"/>
      <c r="H22" s="3"/>
    </row>
    <row r="23" spans="1:8" ht="17.25">
      <c r="A23" s="2"/>
      <c r="B23" s="2"/>
      <c r="C23" s="11" t="s">
        <v>46</v>
      </c>
      <c r="D23" s="2">
        <f>SUM(C16:H16)</f>
        <v>812</v>
      </c>
      <c r="E23" s="3"/>
      <c r="F23" s="3"/>
      <c r="G23" s="3"/>
      <c r="H23" s="3"/>
    </row>
    <row r="24" spans="5:8" ht="13.5">
      <c r="E24" s="3"/>
      <c r="F24" s="3"/>
      <c r="G24" s="3"/>
      <c r="H24" s="3"/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43</v>
      </c>
      <c r="B1" s="23"/>
      <c r="C1" s="23"/>
      <c r="D1" s="23"/>
      <c r="E1" s="23"/>
      <c r="F1" s="23"/>
      <c r="G1" s="23"/>
      <c r="H1" s="23"/>
    </row>
    <row r="2" spans="1:8" ht="17.25" customHeight="1">
      <c r="A2" s="3"/>
      <c r="B2" s="3"/>
      <c r="C2" s="3"/>
      <c r="D2" s="3"/>
      <c r="E2" s="3"/>
      <c r="F2" s="3"/>
      <c r="G2" s="3"/>
      <c r="H2" s="3"/>
    </row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72</v>
      </c>
      <c r="C4" s="4">
        <v>89</v>
      </c>
      <c r="D4" s="4">
        <v>116</v>
      </c>
      <c r="E4" s="4">
        <v>135</v>
      </c>
      <c r="F4" s="4">
        <v>123</v>
      </c>
      <c r="G4" s="4">
        <v>122</v>
      </c>
      <c r="H4" s="4">
        <v>149</v>
      </c>
    </row>
    <row r="5" spans="1:8" ht="22.5" customHeight="1">
      <c r="A5" s="4" t="s">
        <v>8</v>
      </c>
      <c r="B5" s="4">
        <v>81</v>
      </c>
      <c r="C5" s="4">
        <v>97</v>
      </c>
      <c r="D5" s="4">
        <v>80</v>
      </c>
      <c r="E5" s="4">
        <v>94</v>
      </c>
      <c r="F5" s="4">
        <v>136</v>
      </c>
      <c r="G5" s="4">
        <v>139</v>
      </c>
      <c r="H5" s="4">
        <v>122</v>
      </c>
    </row>
    <row r="6" spans="1:8" ht="22.5" customHeight="1">
      <c r="A6" s="4" t="s">
        <v>9</v>
      </c>
      <c r="B6" s="4">
        <f aca="true" t="shared" si="0" ref="B6:H6">SUM(B4:B5)</f>
        <v>153</v>
      </c>
      <c r="C6" s="4">
        <f t="shared" si="0"/>
        <v>186</v>
      </c>
      <c r="D6" s="4">
        <f t="shared" si="0"/>
        <v>196</v>
      </c>
      <c r="E6" s="4">
        <f t="shared" si="0"/>
        <v>229</v>
      </c>
      <c r="F6" s="4">
        <f t="shared" si="0"/>
        <v>259</v>
      </c>
      <c r="G6" s="4">
        <f t="shared" si="0"/>
        <v>261</v>
      </c>
      <c r="H6" s="4">
        <f t="shared" si="0"/>
        <v>271</v>
      </c>
    </row>
    <row r="7" spans="1:8" ht="22.5" customHeight="1">
      <c r="A7" s="3"/>
      <c r="B7" s="3"/>
      <c r="C7" s="3"/>
      <c r="D7" s="3"/>
      <c r="E7" s="3"/>
      <c r="F7" s="3"/>
      <c r="G7" s="3"/>
      <c r="H7" s="3"/>
    </row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111</v>
      </c>
      <c r="C9" s="4">
        <v>136</v>
      </c>
      <c r="D9" s="4">
        <v>126</v>
      </c>
      <c r="E9" s="4">
        <v>164</v>
      </c>
      <c r="F9" s="4">
        <v>192</v>
      </c>
      <c r="G9" s="4">
        <v>150</v>
      </c>
      <c r="H9" s="4">
        <v>162</v>
      </c>
    </row>
    <row r="10" spans="1:8" ht="22.5" customHeight="1">
      <c r="A10" s="4" t="s">
        <v>8</v>
      </c>
      <c r="B10" s="4">
        <v>116</v>
      </c>
      <c r="C10" s="4">
        <v>132</v>
      </c>
      <c r="D10" s="4">
        <v>140</v>
      </c>
      <c r="E10" s="4">
        <v>187</v>
      </c>
      <c r="F10" s="4">
        <v>193</v>
      </c>
      <c r="G10" s="4">
        <v>166</v>
      </c>
      <c r="H10" s="4">
        <v>202</v>
      </c>
    </row>
    <row r="11" spans="1:8" ht="22.5" customHeight="1">
      <c r="A11" s="4" t="s">
        <v>9</v>
      </c>
      <c r="B11" s="4">
        <f>SUM(B9:B10)</f>
        <v>227</v>
      </c>
      <c r="C11" s="4">
        <f aca="true" t="shared" si="1" ref="C11:H11">SUM(C9:C10)</f>
        <v>268</v>
      </c>
      <c r="D11" s="4">
        <f t="shared" si="1"/>
        <v>266</v>
      </c>
      <c r="E11" s="4">
        <f t="shared" si="1"/>
        <v>351</v>
      </c>
      <c r="F11" s="4">
        <f t="shared" si="1"/>
        <v>385</v>
      </c>
      <c r="G11" s="4">
        <f t="shared" si="1"/>
        <v>316</v>
      </c>
      <c r="H11" s="4">
        <f t="shared" si="1"/>
        <v>364</v>
      </c>
    </row>
    <row r="12" spans="1:8" ht="22.5" customHeight="1">
      <c r="A12" s="3"/>
      <c r="B12" s="3"/>
      <c r="C12" s="3"/>
      <c r="D12" s="3"/>
      <c r="E12" s="3"/>
      <c r="F12" s="3"/>
      <c r="G12" s="3"/>
      <c r="H12" s="3"/>
    </row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175</v>
      </c>
      <c r="C14" s="4">
        <v>127</v>
      </c>
      <c r="D14" s="4">
        <v>86</v>
      </c>
      <c r="E14" s="4">
        <v>40</v>
      </c>
      <c r="F14" s="4">
        <v>21</v>
      </c>
      <c r="G14" s="4">
        <v>5</v>
      </c>
      <c r="H14" s="4">
        <v>0</v>
      </c>
    </row>
    <row r="15" spans="1:8" ht="22.5" customHeight="1">
      <c r="A15" s="4" t="s">
        <v>8</v>
      </c>
      <c r="B15" s="4">
        <v>164</v>
      </c>
      <c r="C15" s="4">
        <v>169</v>
      </c>
      <c r="D15" s="4">
        <v>179</v>
      </c>
      <c r="E15" s="4">
        <v>110</v>
      </c>
      <c r="F15" s="4">
        <v>65</v>
      </c>
      <c r="G15" s="4">
        <v>9</v>
      </c>
      <c r="H15" s="4">
        <v>1</v>
      </c>
    </row>
    <row r="16" spans="1:8" ht="22.5" customHeight="1">
      <c r="A16" s="4" t="s">
        <v>9</v>
      </c>
      <c r="B16" s="4">
        <f aca="true" t="shared" si="2" ref="B16:H16">SUM(B14:B15)</f>
        <v>339</v>
      </c>
      <c r="C16" s="4">
        <f t="shared" si="2"/>
        <v>296</v>
      </c>
      <c r="D16" s="4">
        <f t="shared" si="2"/>
        <v>265</v>
      </c>
      <c r="E16" s="4">
        <f t="shared" si="2"/>
        <v>150</v>
      </c>
      <c r="F16" s="4">
        <f t="shared" si="2"/>
        <v>86</v>
      </c>
      <c r="G16" s="4">
        <f t="shared" si="2"/>
        <v>14</v>
      </c>
      <c r="H16" s="4">
        <f t="shared" si="2"/>
        <v>1</v>
      </c>
    </row>
    <row r="17" spans="1:8" ht="22.5" customHeight="1">
      <c r="A17" s="3"/>
      <c r="B17" s="3"/>
      <c r="C17" s="3"/>
      <c r="D17" s="3"/>
      <c r="E17" s="3"/>
      <c r="F17" s="3"/>
      <c r="G17" s="3"/>
      <c r="H17" s="3"/>
    </row>
    <row r="18" spans="1:8" ht="17.25">
      <c r="A18" s="7" t="s">
        <v>27</v>
      </c>
      <c r="B18" s="14">
        <f>B6+C6+D6+E6+F6+G6+H6+B11+C11+D11+E11+F11</f>
        <v>3052</v>
      </c>
      <c r="C18" s="7" t="s">
        <v>28</v>
      </c>
      <c r="D18" s="14">
        <f>C11+D11+E11+F11+G11+H11+B16+C16+D16+E16+F16+G16+H16</f>
        <v>3101</v>
      </c>
      <c r="E18" s="13"/>
      <c r="F18" s="10" t="s">
        <v>7</v>
      </c>
      <c r="G18" s="10" t="s">
        <v>8</v>
      </c>
      <c r="H18" s="10" t="s">
        <v>24</v>
      </c>
    </row>
    <row r="19" spans="1:8" ht="17.25">
      <c r="A19" s="7" t="s">
        <v>29</v>
      </c>
      <c r="B19" s="14">
        <f>B18+G11</f>
        <v>3368</v>
      </c>
      <c r="C19" s="7" t="s">
        <v>30</v>
      </c>
      <c r="D19" s="14">
        <f>D18-C11-D11</f>
        <v>2567</v>
      </c>
      <c r="E19" s="10" t="s">
        <v>25</v>
      </c>
      <c r="F19" s="10">
        <f>B4+C4+D4+E4+F4+G4+H4+B9+C9+D9+E9+F9+G9+H9+B14+C14+D14+E14+F14+G14+H14</f>
        <v>2301</v>
      </c>
      <c r="G19" s="10">
        <f>B5+D5+E5+F5+G5+H5+B10+C10+D10+E10+F10+G10+H10+B15+C15+D15+E15+F15+G15+H15+C5</f>
        <v>2582</v>
      </c>
      <c r="H19" s="10">
        <f>SUM(F19:G19)</f>
        <v>4883</v>
      </c>
    </row>
    <row r="20" spans="1:8" ht="17.25">
      <c r="A20" s="7" t="s">
        <v>31</v>
      </c>
      <c r="B20" s="14">
        <f>B19+H11</f>
        <v>3732</v>
      </c>
      <c r="C20" s="7" t="s">
        <v>26</v>
      </c>
      <c r="D20" s="14">
        <f>D19-E11-F11</f>
        <v>1831</v>
      </c>
      <c r="E20" s="3"/>
      <c r="F20" s="3"/>
      <c r="G20" s="3"/>
      <c r="H20" s="3"/>
    </row>
    <row r="21" spans="1:8" ht="17.25">
      <c r="A21" s="15"/>
      <c r="B21" s="15"/>
      <c r="C21" s="7" t="s">
        <v>32</v>
      </c>
      <c r="D21" s="14">
        <f>D20-G11</f>
        <v>1515</v>
      </c>
      <c r="E21" s="3"/>
      <c r="F21" s="3"/>
      <c r="G21" s="3"/>
      <c r="H21" s="3"/>
    </row>
    <row r="22" spans="1:8" ht="17.25">
      <c r="A22" s="15"/>
      <c r="B22" s="15"/>
      <c r="C22" s="7" t="s">
        <v>33</v>
      </c>
      <c r="D22" s="14">
        <f>D21-H11</f>
        <v>1151</v>
      </c>
      <c r="E22" s="3"/>
      <c r="F22" s="3"/>
      <c r="G22" s="3"/>
      <c r="H22" s="3"/>
    </row>
    <row r="23" spans="1:8" ht="17.25">
      <c r="A23" s="2"/>
      <c r="B23" s="2"/>
      <c r="C23" s="11" t="s">
        <v>46</v>
      </c>
      <c r="D23" s="2">
        <f>SUM(C16:H16)</f>
        <v>812</v>
      </c>
      <c r="E23" s="3"/>
      <c r="F23" s="3"/>
      <c r="G23" s="3"/>
      <c r="H23" s="3"/>
    </row>
    <row r="24" spans="5:8" ht="13.5">
      <c r="E24" s="3"/>
      <c r="F24" s="3"/>
      <c r="G24" s="3"/>
      <c r="H24" s="3"/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45</v>
      </c>
      <c r="B1" s="23"/>
      <c r="C1" s="23"/>
      <c r="D1" s="23"/>
      <c r="E1" s="23"/>
      <c r="F1" s="23"/>
      <c r="G1" s="23"/>
      <c r="H1" s="23"/>
    </row>
    <row r="2" spans="1:8" ht="17.25" customHeight="1">
      <c r="A2" s="3"/>
      <c r="B2" s="3"/>
      <c r="C2" s="3"/>
      <c r="D2" s="3"/>
      <c r="E2" s="3"/>
      <c r="F2" s="3"/>
      <c r="G2" s="3"/>
      <c r="H2" s="3"/>
    </row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73</v>
      </c>
      <c r="C4" s="4">
        <v>89</v>
      </c>
      <c r="D4" s="4">
        <v>114</v>
      </c>
      <c r="E4" s="4">
        <v>135</v>
      </c>
      <c r="F4" s="4">
        <v>123</v>
      </c>
      <c r="G4" s="4">
        <v>120</v>
      </c>
      <c r="H4" s="4">
        <v>146</v>
      </c>
    </row>
    <row r="5" spans="1:8" ht="22.5" customHeight="1">
      <c r="A5" s="4" t="s">
        <v>8</v>
      </c>
      <c r="B5" s="4">
        <v>82</v>
      </c>
      <c r="C5" s="4">
        <v>98</v>
      </c>
      <c r="D5" s="4">
        <v>78</v>
      </c>
      <c r="E5" s="4">
        <v>97</v>
      </c>
      <c r="F5" s="4">
        <v>138</v>
      </c>
      <c r="G5" s="4">
        <v>140</v>
      </c>
      <c r="H5" s="4">
        <v>125</v>
      </c>
    </row>
    <row r="6" spans="1:8" ht="22.5" customHeight="1">
      <c r="A6" s="4" t="s">
        <v>9</v>
      </c>
      <c r="B6" s="4">
        <f aca="true" t="shared" si="0" ref="B6:H6">SUM(B4:B5)</f>
        <v>155</v>
      </c>
      <c r="C6" s="4">
        <f t="shared" si="0"/>
        <v>187</v>
      </c>
      <c r="D6" s="4">
        <f t="shared" si="0"/>
        <v>192</v>
      </c>
      <c r="E6" s="4">
        <f t="shared" si="0"/>
        <v>232</v>
      </c>
      <c r="F6" s="4">
        <f t="shared" si="0"/>
        <v>261</v>
      </c>
      <c r="G6" s="4">
        <f t="shared" si="0"/>
        <v>260</v>
      </c>
      <c r="H6" s="4">
        <f t="shared" si="0"/>
        <v>271</v>
      </c>
    </row>
    <row r="7" spans="1:8" ht="22.5" customHeight="1">
      <c r="A7" s="3"/>
      <c r="B7" s="3"/>
      <c r="C7" s="3"/>
      <c r="D7" s="3"/>
      <c r="E7" s="3"/>
      <c r="F7" s="3"/>
      <c r="G7" s="3"/>
      <c r="H7" s="3"/>
    </row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114</v>
      </c>
      <c r="C9" s="4">
        <v>137</v>
      </c>
      <c r="D9" s="4">
        <v>127</v>
      </c>
      <c r="E9" s="4">
        <v>158</v>
      </c>
      <c r="F9" s="4">
        <v>196</v>
      </c>
      <c r="G9" s="4">
        <v>150</v>
      </c>
      <c r="H9" s="4">
        <v>155</v>
      </c>
    </row>
    <row r="10" spans="1:8" ht="22.5" customHeight="1">
      <c r="A10" s="4" t="s">
        <v>8</v>
      </c>
      <c r="B10" s="4">
        <v>112</v>
      </c>
      <c r="C10" s="4">
        <v>134</v>
      </c>
      <c r="D10" s="4">
        <v>138</v>
      </c>
      <c r="E10" s="4">
        <v>185</v>
      </c>
      <c r="F10" s="4">
        <v>198</v>
      </c>
      <c r="G10" s="4">
        <v>159</v>
      </c>
      <c r="H10" s="4">
        <v>205</v>
      </c>
    </row>
    <row r="11" spans="1:8" ht="22.5" customHeight="1">
      <c r="A11" s="4" t="s">
        <v>9</v>
      </c>
      <c r="B11" s="4">
        <f>SUM(B9:B10)</f>
        <v>226</v>
      </c>
      <c r="C11" s="4">
        <f aca="true" t="shared" si="1" ref="C11:H11">SUM(C9:C10)</f>
        <v>271</v>
      </c>
      <c r="D11" s="4">
        <f t="shared" si="1"/>
        <v>265</v>
      </c>
      <c r="E11" s="4">
        <f t="shared" si="1"/>
        <v>343</v>
      </c>
      <c r="F11" s="4">
        <f t="shared" si="1"/>
        <v>394</v>
      </c>
      <c r="G11" s="4">
        <f t="shared" si="1"/>
        <v>309</v>
      </c>
      <c r="H11" s="4">
        <f t="shared" si="1"/>
        <v>360</v>
      </c>
    </row>
    <row r="12" spans="1:8" ht="22.5" customHeight="1">
      <c r="A12" s="3"/>
      <c r="B12" s="3"/>
      <c r="C12" s="3"/>
      <c r="D12" s="3"/>
      <c r="E12" s="3"/>
      <c r="F12" s="3"/>
      <c r="G12" s="3"/>
      <c r="H12" s="3"/>
    </row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174</v>
      </c>
      <c r="C14" s="4">
        <v>128</v>
      </c>
      <c r="D14" s="4">
        <v>87</v>
      </c>
      <c r="E14" s="4">
        <v>39</v>
      </c>
      <c r="F14" s="4">
        <v>21</v>
      </c>
      <c r="G14" s="4">
        <v>5</v>
      </c>
      <c r="H14" s="4">
        <v>0</v>
      </c>
    </row>
    <row r="15" spans="1:8" ht="22.5" customHeight="1">
      <c r="A15" s="4" t="s">
        <v>8</v>
      </c>
      <c r="B15" s="4">
        <v>162</v>
      </c>
      <c r="C15" s="4">
        <v>172</v>
      </c>
      <c r="D15" s="4">
        <v>179</v>
      </c>
      <c r="E15" s="4">
        <v>112</v>
      </c>
      <c r="F15" s="4">
        <v>63</v>
      </c>
      <c r="G15" s="4">
        <v>11</v>
      </c>
      <c r="H15" s="4">
        <v>1</v>
      </c>
    </row>
    <row r="16" spans="1:8" ht="22.5" customHeight="1">
      <c r="A16" s="4" t="s">
        <v>9</v>
      </c>
      <c r="B16" s="4">
        <f aca="true" t="shared" si="2" ref="B16:H16">SUM(B14:B15)</f>
        <v>336</v>
      </c>
      <c r="C16" s="4">
        <f t="shared" si="2"/>
        <v>300</v>
      </c>
      <c r="D16" s="4">
        <f t="shared" si="2"/>
        <v>266</v>
      </c>
      <c r="E16" s="4">
        <f t="shared" si="2"/>
        <v>151</v>
      </c>
      <c r="F16" s="4">
        <f t="shared" si="2"/>
        <v>84</v>
      </c>
      <c r="G16" s="4">
        <f t="shared" si="2"/>
        <v>16</v>
      </c>
      <c r="H16" s="4">
        <f t="shared" si="2"/>
        <v>1</v>
      </c>
    </row>
    <row r="17" spans="1:8" ht="22.5" customHeight="1">
      <c r="A17" s="3"/>
      <c r="B17" s="3"/>
      <c r="C17" s="3"/>
      <c r="D17" s="3"/>
      <c r="E17" s="3"/>
      <c r="F17" s="3"/>
      <c r="G17" s="3"/>
      <c r="H17" s="3"/>
    </row>
    <row r="18" spans="1:8" ht="17.25">
      <c r="A18" s="7" t="s">
        <v>27</v>
      </c>
      <c r="B18" s="14">
        <f>B6+C6+D6+E6+F6+G6+H6+B11+C11+D11+E11+F11</f>
        <v>3057</v>
      </c>
      <c r="C18" s="7" t="s">
        <v>28</v>
      </c>
      <c r="D18" s="14">
        <f>C11+D11+E11+F11+G11+H11+B16+C16+D16+E16+F16+G16+H16</f>
        <v>3096</v>
      </c>
      <c r="E18" s="13"/>
      <c r="F18" s="10" t="s">
        <v>7</v>
      </c>
      <c r="G18" s="10" t="s">
        <v>8</v>
      </c>
      <c r="H18" s="10" t="s">
        <v>24</v>
      </c>
    </row>
    <row r="19" spans="1:8" ht="17.25">
      <c r="A19" s="7" t="s">
        <v>29</v>
      </c>
      <c r="B19" s="14">
        <f>B18+G11</f>
        <v>3366</v>
      </c>
      <c r="C19" s="7" t="s">
        <v>30</v>
      </c>
      <c r="D19" s="14">
        <f>D18-C11-D11</f>
        <v>2560</v>
      </c>
      <c r="E19" s="10" t="s">
        <v>25</v>
      </c>
      <c r="F19" s="10">
        <f>B4+C4+D4+E4+F4+G4+H4+B9+C9+D9+E9+F9+G9+H9+B14+C14+D14+E14+F14+G14+H14</f>
        <v>2291</v>
      </c>
      <c r="G19" s="10">
        <f>B5+D5+E5+F5+G5+H5+B10+C10+D10+E10+F10+G10+H10+B15+C15+D15+E15+F15+G15+H15+C5</f>
        <v>2589</v>
      </c>
      <c r="H19" s="10">
        <f>SUM(F19:G19)</f>
        <v>4880</v>
      </c>
    </row>
    <row r="20" spans="1:8" ht="17.25">
      <c r="A20" s="7" t="s">
        <v>31</v>
      </c>
      <c r="B20" s="14">
        <f>B19+H11</f>
        <v>3726</v>
      </c>
      <c r="C20" s="7" t="s">
        <v>26</v>
      </c>
      <c r="D20" s="14">
        <f>D19-E11-F11</f>
        <v>1823</v>
      </c>
      <c r="E20" s="3"/>
      <c r="F20" s="3"/>
      <c r="G20" s="3"/>
      <c r="H20" s="3"/>
    </row>
    <row r="21" spans="1:8" ht="17.25">
      <c r="A21" s="15"/>
      <c r="B21" s="15"/>
      <c r="C21" s="7" t="s">
        <v>32</v>
      </c>
      <c r="D21" s="14">
        <f>D20-G11</f>
        <v>1514</v>
      </c>
      <c r="E21" s="3"/>
      <c r="F21" s="3"/>
      <c r="G21" s="3"/>
      <c r="H21" s="3"/>
    </row>
    <row r="22" spans="1:8" ht="17.25">
      <c r="A22" s="15"/>
      <c r="B22" s="15"/>
      <c r="C22" s="7" t="s">
        <v>33</v>
      </c>
      <c r="D22" s="14">
        <f>D21-H11</f>
        <v>1154</v>
      </c>
      <c r="E22" s="3"/>
      <c r="F22" s="3"/>
      <c r="G22" s="3"/>
      <c r="H22" s="3"/>
    </row>
    <row r="23" spans="1:8" ht="17.25">
      <c r="A23" s="2"/>
      <c r="B23" s="2"/>
      <c r="C23" s="11" t="s">
        <v>46</v>
      </c>
      <c r="D23" s="2">
        <f>SUM(C16:H16)</f>
        <v>818</v>
      </c>
      <c r="E23" s="3"/>
      <c r="F23" s="3"/>
      <c r="G23" s="3"/>
      <c r="H23" s="3"/>
    </row>
    <row r="24" spans="1:8" ht="17.25">
      <c r="A24" s="2"/>
      <c r="B24" s="2"/>
      <c r="C24" s="2"/>
      <c r="D24" s="2"/>
      <c r="E24" s="3"/>
      <c r="F24" s="3"/>
      <c r="G24" s="3"/>
      <c r="H24" s="3"/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3.5"/>
  <sheetData>
    <row r="1" spans="1:15" ht="18.7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3.5">
      <c r="A3" s="20"/>
      <c r="B3" s="20" t="s">
        <v>0</v>
      </c>
      <c r="C3" s="20"/>
      <c r="D3" s="20" t="s">
        <v>1</v>
      </c>
      <c r="E3" s="20"/>
      <c r="F3" s="20" t="s">
        <v>2</v>
      </c>
      <c r="G3" s="20"/>
      <c r="H3" s="20" t="s">
        <v>3</v>
      </c>
      <c r="I3" s="20"/>
      <c r="J3" s="20" t="s">
        <v>4</v>
      </c>
      <c r="K3" s="20"/>
      <c r="L3" s="20" t="s">
        <v>5</v>
      </c>
      <c r="M3" s="20"/>
      <c r="N3" s="20" t="s">
        <v>6</v>
      </c>
      <c r="O3" s="20"/>
    </row>
    <row r="4" spans="1:1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>
      <c r="A5" s="20" t="s">
        <v>7</v>
      </c>
      <c r="B5" s="20">
        <v>70</v>
      </c>
      <c r="C5" s="20"/>
      <c r="D5" s="20">
        <v>96</v>
      </c>
      <c r="E5" s="20"/>
      <c r="F5" s="20">
        <v>127</v>
      </c>
      <c r="G5" s="20"/>
      <c r="H5" s="20">
        <v>129</v>
      </c>
      <c r="I5" s="20"/>
      <c r="J5" s="20">
        <v>137</v>
      </c>
      <c r="K5" s="20"/>
      <c r="L5" s="20">
        <v>145</v>
      </c>
      <c r="M5" s="20"/>
      <c r="N5" s="20">
        <v>151</v>
      </c>
      <c r="O5" s="20"/>
    </row>
    <row r="6" spans="1:15" ht="13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3.5">
      <c r="A7" s="20" t="s">
        <v>8</v>
      </c>
      <c r="B7" s="20">
        <v>85</v>
      </c>
      <c r="C7" s="20"/>
      <c r="D7" s="20">
        <v>92</v>
      </c>
      <c r="E7" s="20"/>
      <c r="F7" s="20">
        <v>90</v>
      </c>
      <c r="G7" s="20"/>
      <c r="H7" s="20">
        <v>93</v>
      </c>
      <c r="I7" s="20"/>
      <c r="J7" s="20">
        <v>163</v>
      </c>
      <c r="K7" s="20"/>
      <c r="L7" s="20">
        <v>130</v>
      </c>
      <c r="M7" s="20"/>
      <c r="N7" s="20">
        <v>123</v>
      </c>
      <c r="O7" s="20"/>
    </row>
    <row r="8" spans="1:15" ht="13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3.5">
      <c r="A9" s="20" t="s">
        <v>9</v>
      </c>
      <c r="B9" s="20">
        <f>SUM(B5:C8)</f>
        <v>155</v>
      </c>
      <c r="C9" s="20"/>
      <c r="D9" s="20">
        <f>SUM(D5:E8)</f>
        <v>188</v>
      </c>
      <c r="E9" s="20"/>
      <c r="F9" s="20">
        <f>SUM(F5:G8)</f>
        <v>217</v>
      </c>
      <c r="G9" s="20"/>
      <c r="H9" s="20">
        <f>SUM(H5:I8)</f>
        <v>222</v>
      </c>
      <c r="I9" s="20"/>
      <c r="J9" s="20">
        <f>SUM(J5:K8)</f>
        <v>300</v>
      </c>
      <c r="K9" s="20"/>
      <c r="L9" s="20">
        <f>SUM(L5:M8)</f>
        <v>275</v>
      </c>
      <c r="M9" s="20"/>
      <c r="N9" s="20">
        <f>SUM(N5:O8)</f>
        <v>274</v>
      </c>
      <c r="O9" s="20"/>
    </row>
    <row r="10" spans="1:15" ht="13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3" spans="1:15" ht="13.5">
      <c r="A13" s="20"/>
      <c r="B13" s="20" t="s">
        <v>10</v>
      </c>
      <c r="C13" s="20"/>
      <c r="D13" s="20" t="s">
        <v>11</v>
      </c>
      <c r="E13" s="20"/>
      <c r="F13" s="20" t="s">
        <v>12</v>
      </c>
      <c r="G13" s="20"/>
      <c r="H13" s="20" t="s">
        <v>13</v>
      </c>
      <c r="I13" s="20"/>
      <c r="J13" s="20" t="s">
        <v>14</v>
      </c>
      <c r="K13" s="20"/>
      <c r="L13" s="20" t="s">
        <v>15</v>
      </c>
      <c r="M13" s="20"/>
      <c r="N13" s="20" t="s">
        <v>16</v>
      </c>
      <c r="O13" s="20"/>
    </row>
    <row r="14" spans="1:15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3.5">
      <c r="A15" s="20" t="s">
        <v>7</v>
      </c>
      <c r="B15" s="20">
        <v>110</v>
      </c>
      <c r="C15" s="20"/>
      <c r="D15" s="20">
        <v>140</v>
      </c>
      <c r="E15" s="20"/>
      <c r="F15" s="20">
        <v>116</v>
      </c>
      <c r="G15" s="20"/>
      <c r="H15" s="20">
        <v>175</v>
      </c>
      <c r="I15" s="20"/>
      <c r="J15" s="20">
        <v>187</v>
      </c>
      <c r="K15" s="20"/>
      <c r="L15" s="20">
        <v>164</v>
      </c>
      <c r="M15" s="20"/>
      <c r="N15" s="20">
        <v>160</v>
      </c>
      <c r="O15" s="20"/>
    </row>
    <row r="16" spans="1:15" ht="13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3.5">
      <c r="A17" s="20" t="s">
        <v>8</v>
      </c>
      <c r="B17" s="20">
        <v>125</v>
      </c>
      <c r="C17" s="20"/>
      <c r="D17" s="20">
        <v>131</v>
      </c>
      <c r="E17" s="20"/>
      <c r="F17" s="20">
        <v>149</v>
      </c>
      <c r="G17" s="20"/>
      <c r="H17" s="20">
        <v>194</v>
      </c>
      <c r="I17" s="20"/>
      <c r="J17" s="20">
        <v>173</v>
      </c>
      <c r="K17" s="20"/>
      <c r="L17" s="20">
        <v>188</v>
      </c>
      <c r="M17" s="20"/>
      <c r="N17" s="20">
        <v>200</v>
      </c>
      <c r="O17" s="20"/>
    </row>
    <row r="18" spans="1:15" ht="13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20" t="s">
        <v>9</v>
      </c>
      <c r="B19" s="20">
        <v>126</v>
      </c>
      <c r="C19" s="20"/>
      <c r="D19" s="20">
        <f>SUM(D15:E18)</f>
        <v>271</v>
      </c>
      <c r="E19" s="20"/>
      <c r="F19" s="20">
        <f>SUM(F15:G18)</f>
        <v>265</v>
      </c>
      <c r="G19" s="20"/>
      <c r="H19" s="20">
        <f>SUM(H15:I18)</f>
        <v>369</v>
      </c>
      <c r="I19" s="20"/>
      <c r="J19" s="20">
        <f>SUM(J15:K18)</f>
        <v>360</v>
      </c>
      <c r="K19" s="20"/>
      <c r="L19" s="20">
        <f>SUM(L15:M18)</f>
        <v>352</v>
      </c>
      <c r="M19" s="20"/>
      <c r="N19" s="20">
        <f>SUM(N15:O18)</f>
        <v>360</v>
      </c>
      <c r="O19" s="20"/>
    </row>
    <row r="20" spans="1:15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3" spans="1:15" ht="13.5">
      <c r="A23" s="20"/>
      <c r="B23" s="20" t="s">
        <v>17</v>
      </c>
      <c r="C23" s="20"/>
      <c r="D23" s="20" t="s">
        <v>18</v>
      </c>
      <c r="E23" s="20"/>
      <c r="F23" s="20" t="s">
        <v>19</v>
      </c>
      <c r="G23" s="20"/>
      <c r="H23" s="20" t="s">
        <v>20</v>
      </c>
      <c r="I23" s="20"/>
      <c r="J23" s="20" t="s">
        <v>21</v>
      </c>
      <c r="K23" s="20"/>
      <c r="L23" s="20" t="s">
        <v>22</v>
      </c>
      <c r="M23" s="20"/>
      <c r="N23" s="20" t="s">
        <v>23</v>
      </c>
      <c r="O23" s="20"/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 t="s">
        <v>7</v>
      </c>
      <c r="B25" s="20">
        <v>173</v>
      </c>
      <c r="C25" s="20"/>
      <c r="D25" s="20">
        <v>132</v>
      </c>
      <c r="E25" s="20"/>
      <c r="F25" s="20">
        <v>77</v>
      </c>
      <c r="G25" s="20"/>
      <c r="H25" s="20">
        <v>46</v>
      </c>
      <c r="I25" s="20"/>
      <c r="J25" s="20">
        <v>20</v>
      </c>
      <c r="K25" s="20"/>
      <c r="L25" s="20">
        <v>3</v>
      </c>
      <c r="M25" s="20"/>
      <c r="N25" s="20">
        <v>0</v>
      </c>
      <c r="O25" s="20"/>
    </row>
    <row r="26" spans="1:15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3.5">
      <c r="A27" s="20" t="s">
        <v>8</v>
      </c>
      <c r="B27" s="20">
        <v>159</v>
      </c>
      <c r="C27" s="20"/>
      <c r="D27" s="20">
        <v>189</v>
      </c>
      <c r="E27" s="20"/>
      <c r="F27" s="20">
        <v>168</v>
      </c>
      <c r="G27" s="20"/>
      <c r="H27" s="20">
        <v>113</v>
      </c>
      <c r="I27" s="20"/>
      <c r="J27" s="20">
        <v>51</v>
      </c>
      <c r="K27" s="20"/>
      <c r="L27" s="20">
        <v>13</v>
      </c>
      <c r="M27" s="20"/>
      <c r="N27" s="20">
        <v>2</v>
      </c>
      <c r="O27" s="20"/>
    </row>
    <row r="28" spans="1:15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>
      <c r="A29" s="20" t="s">
        <v>9</v>
      </c>
      <c r="B29" s="20">
        <f>SUM(B25:C28)</f>
        <v>332</v>
      </c>
      <c r="C29" s="20"/>
      <c r="D29" s="20">
        <f>SUM(D25:E28)</f>
        <v>321</v>
      </c>
      <c r="E29" s="20"/>
      <c r="F29" s="20">
        <f>SUM(F25:G28)</f>
        <v>245</v>
      </c>
      <c r="G29" s="20"/>
      <c r="H29" s="20">
        <f>SUM(H25:I28)</f>
        <v>159</v>
      </c>
      <c r="I29" s="20"/>
      <c r="J29" s="20">
        <f>SUM(J25:K28)</f>
        <v>71</v>
      </c>
      <c r="K29" s="20"/>
      <c r="L29" s="20">
        <f>SUM(L25:M28)</f>
        <v>16</v>
      </c>
      <c r="M29" s="20"/>
      <c r="N29" s="20">
        <f>SUM(N25:O28)</f>
        <v>2</v>
      </c>
      <c r="O29" s="20"/>
    </row>
    <row r="30" spans="1:15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3" spans="2:15" ht="17.25">
      <c r="B33" s="5" t="s">
        <v>27</v>
      </c>
      <c r="C33" s="6">
        <f>B9+D9+F9+H9+J9+L9+N9+B19+D19+F19+H19+J19</f>
        <v>3022</v>
      </c>
      <c r="D33" s="22" t="s">
        <v>28</v>
      </c>
      <c r="E33" s="22"/>
      <c r="F33" s="6">
        <f>D19+F19+H19+J19+L19+N19+B29+D29+F29+H29+J29+L29+N29</f>
        <v>3123</v>
      </c>
      <c r="I33" s="8"/>
      <c r="J33" s="20" t="s">
        <v>7</v>
      </c>
      <c r="K33" s="20"/>
      <c r="L33" s="20" t="s">
        <v>8</v>
      </c>
      <c r="M33" s="20"/>
      <c r="N33" s="20" t="s">
        <v>24</v>
      </c>
      <c r="O33" s="20"/>
    </row>
    <row r="34" spans="2:15" ht="17.25">
      <c r="B34" s="5" t="s">
        <v>29</v>
      </c>
      <c r="C34" s="6">
        <f>C33+L19</f>
        <v>3374</v>
      </c>
      <c r="D34" s="22" t="s">
        <v>30</v>
      </c>
      <c r="E34" s="22"/>
      <c r="F34" s="6">
        <f>F33-D19-F19</f>
        <v>2587</v>
      </c>
      <c r="I34" s="9"/>
      <c r="J34" s="20"/>
      <c r="K34" s="20"/>
      <c r="L34" s="20"/>
      <c r="M34" s="20"/>
      <c r="N34" s="20"/>
      <c r="O34" s="20"/>
    </row>
    <row r="35" spans="2:15" ht="17.25">
      <c r="B35" s="5" t="s">
        <v>31</v>
      </c>
      <c r="C35" s="6">
        <f>C34+N19</f>
        <v>3734</v>
      </c>
      <c r="D35" s="22" t="s">
        <v>26</v>
      </c>
      <c r="E35" s="22"/>
      <c r="F35" s="6">
        <f>F34-H19-J19</f>
        <v>1858</v>
      </c>
      <c r="I35" s="16" t="s">
        <v>25</v>
      </c>
      <c r="J35" s="19">
        <f>B5+D5+F5+H5+J5+L5+N5+B15+D15+F15+H15+J15+L15+N15+B25+D25+F25+H25+J25+L25+N25</f>
        <v>2358</v>
      </c>
      <c r="K35" s="19"/>
      <c r="L35" s="19">
        <f>B7+F7+H7+J7+L7+N7+B17+D17+F17+H17+J17+L17+N17+B27+D27+F27+H27+J27+L27+N27+D7</f>
        <v>2631</v>
      </c>
      <c r="M35" s="19"/>
      <c r="N35" s="19">
        <f>SUM(J35:M36)</f>
        <v>4989</v>
      </c>
      <c r="O35" s="19"/>
    </row>
    <row r="36" spans="4:15" ht="17.25">
      <c r="D36" s="22" t="s">
        <v>32</v>
      </c>
      <c r="E36" s="22"/>
      <c r="F36" s="6">
        <f>F35-L19</f>
        <v>1506</v>
      </c>
      <c r="I36" s="17"/>
      <c r="J36" s="19"/>
      <c r="K36" s="19"/>
      <c r="L36" s="19"/>
      <c r="M36" s="19"/>
      <c r="N36" s="19"/>
      <c r="O36" s="19"/>
    </row>
    <row r="37" spans="4:6" ht="17.25">
      <c r="D37" s="22" t="s">
        <v>33</v>
      </c>
      <c r="E37" s="22"/>
      <c r="F37" s="6">
        <f>F36-N19</f>
        <v>1146</v>
      </c>
    </row>
    <row r="38" spans="4:6" ht="17.25">
      <c r="D38" s="22" t="s">
        <v>46</v>
      </c>
      <c r="E38" s="22"/>
      <c r="F38" s="5">
        <f>SUM(D29:O30)</f>
        <v>814</v>
      </c>
    </row>
  </sheetData>
  <sheetProtection/>
  <mergeCells count="110">
    <mergeCell ref="D37:E37"/>
    <mergeCell ref="D38:E38"/>
    <mergeCell ref="D33:E33"/>
    <mergeCell ref="D34:E34"/>
    <mergeCell ref="D35:E35"/>
    <mergeCell ref="D36:E36"/>
    <mergeCell ref="I35:I36"/>
    <mergeCell ref="A1:O1"/>
    <mergeCell ref="N35:O36"/>
    <mergeCell ref="J35:K36"/>
    <mergeCell ref="L35:M36"/>
    <mergeCell ref="N33:O34"/>
    <mergeCell ref="L33:M34"/>
    <mergeCell ref="J33:K34"/>
    <mergeCell ref="L27:M28"/>
    <mergeCell ref="N27:O28"/>
    <mergeCell ref="N29:O30"/>
    <mergeCell ref="H27:I28"/>
    <mergeCell ref="H29:I30"/>
    <mergeCell ref="J27:K28"/>
    <mergeCell ref="J29:K30"/>
    <mergeCell ref="L29:M30"/>
    <mergeCell ref="F29:G30"/>
    <mergeCell ref="J23:K24"/>
    <mergeCell ref="L23:M24"/>
    <mergeCell ref="N23:O24"/>
    <mergeCell ref="B25:C26"/>
    <mergeCell ref="D25:E26"/>
    <mergeCell ref="F25:G26"/>
    <mergeCell ref="H25:I26"/>
    <mergeCell ref="L25:M26"/>
    <mergeCell ref="N25:O26"/>
    <mergeCell ref="A27:A28"/>
    <mergeCell ref="A29:A30"/>
    <mergeCell ref="D23:E24"/>
    <mergeCell ref="F23:G24"/>
    <mergeCell ref="H23:I24"/>
    <mergeCell ref="B27:C28"/>
    <mergeCell ref="B29:C30"/>
    <mergeCell ref="D27:E28"/>
    <mergeCell ref="D29:E30"/>
    <mergeCell ref="F27:G28"/>
    <mergeCell ref="N15:O16"/>
    <mergeCell ref="N17:O18"/>
    <mergeCell ref="N19:O20"/>
    <mergeCell ref="A23:A24"/>
    <mergeCell ref="B23:C24"/>
    <mergeCell ref="A25:A26"/>
    <mergeCell ref="J25:K26"/>
    <mergeCell ref="H17:I18"/>
    <mergeCell ref="H19:I20"/>
    <mergeCell ref="J15:K16"/>
    <mergeCell ref="J17:K18"/>
    <mergeCell ref="J19:K20"/>
    <mergeCell ref="L17:M18"/>
    <mergeCell ref="L19:M20"/>
    <mergeCell ref="F17:G18"/>
    <mergeCell ref="F19:G20"/>
    <mergeCell ref="J13:K14"/>
    <mergeCell ref="L13:M14"/>
    <mergeCell ref="N13:O14"/>
    <mergeCell ref="B15:C16"/>
    <mergeCell ref="D15:E16"/>
    <mergeCell ref="F15:G16"/>
    <mergeCell ref="H15:I16"/>
    <mergeCell ref="L15:M16"/>
    <mergeCell ref="A15:A16"/>
    <mergeCell ref="A17:A18"/>
    <mergeCell ref="A19:A20"/>
    <mergeCell ref="D13:E14"/>
    <mergeCell ref="F13:G14"/>
    <mergeCell ref="H13:I14"/>
    <mergeCell ref="B17:C18"/>
    <mergeCell ref="B19:C20"/>
    <mergeCell ref="D17:E18"/>
    <mergeCell ref="D19:E20"/>
    <mergeCell ref="L9:M10"/>
    <mergeCell ref="N5:O6"/>
    <mergeCell ref="N7:O8"/>
    <mergeCell ref="N9:O10"/>
    <mergeCell ref="A13:A14"/>
    <mergeCell ref="B13:C14"/>
    <mergeCell ref="D9:E10"/>
    <mergeCell ref="F5:G6"/>
    <mergeCell ref="F7:G8"/>
    <mergeCell ref="F9:G10"/>
    <mergeCell ref="H9:I10"/>
    <mergeCell ref="J5:K6"/>
    <mergeCell ref="J7:K8"/>
    <mergeCell ref="J9:K10"/>
    <mergeCell ref="D7:E8"/>
    <mergeCell ref="H5:I6"/>
    <mergeCell ref="H7:I8"/>
    <mergeCell ref="L5:M6"/>
    <mergeCell ref="L7:M8"/>
    <mergeCell ref="D3:E4"/>
    <mergeCell ref="F3:G4"/>
    <mergeCell ref="H3:I4"/>
    <mergeCell ref="J3:K4"/>
    <mergeCell ref="B3:C4"/>
    <mergeCell ref="B5:C6"/>
    <mergeCell ref="L3:M4"/>
    <mergeCell ref="N3:O4"/>
    <mergeCell ref="D5:E6"/>
    <mergeCell ref="B7:C8"/>
    <mergeCell ref="B9:C10"/>
    <mergeCell ref="A3:A4"/>
    <mergeCell ref="A5:A6"/>
    <mergeCell ref="A7:A8"/>
    <mergeCell ref="A9:A10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35</v>
      </c>
      <c r="B1" s="23"/>
      <c r="C1" s="23"/>
      <c r="D1" s="23"/>
      <c r="E1" s="23"/>
      <c r="F1" s="23"/>
      <c r="G1" s="23"/>
      <c r="H1" s="23"/>
    </row>
    <row r="2" ht="17.25" customHeight="1"/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70</v>
      </c>
      <c r="C4" s="4">
        <v>94</v>
      </c>
      <c r="D4" s="4">
        <v>126</v>
      </c>
      <c r="E4" s="4">
        <v>131</v>
      </c>
      <c r="F4" s="4">
        <v>138</v>
      </c>
      <c r="G4" s="4">
        <v>145</v>
      </c>
      <c r="H4" s="4">
        <v>147</v>
      </c>
    </row>
    <row r="5" spans="1:8" ht="22.5" customHeight="1">
      <c r="A5" s="4" t="s">
        <v>8</v>
      </c>
      <c r="B5" s="4">
        <v>85</v>
      </c>
      <c r="C5" s="4">
        <v>92</v>
      </c>
      <c r="D5" s="4">
        <v>91</v>
      </c>
      <c r="E5" s="4">
        <v>93</v>
      </c>
      <c r="F5" s="4">
        <v>156</v>
      </c>
      <c r="G5" s="4">
        <v>136</v>
      </c>
      <c r="H5" s="4">
        <v>122</v>
      </c>
    </row>
    <row r="6" spans="1:8" ht="22.5" customHeight="1">
      <c r="A6" s="4" t="s">
        <v>9</v>
      </c>
      <c r="B6" s="4">
        <v>155</v>
      </c>
      <c r="C6" s="4">
        <v>186</v>
      </c>
      <c r="D6" s="4">
        <v>217</v>
      </c>
      <c r="E6" s="4">
        <v>224</v>
      </c>
      <c r="F6" s="4">
        <v>294</v>
      </c>
      <c r="G6" s="4">
        <v>281</v>
      </c>
      <c r="H6" s="4">
        <v>269</v>
      </c>
    </row>
    <row r="7" ht="22.5" customHeight="1"/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113</v>
      </c>
      <c r="C9" s="4">
        <v>136</v>
      </c>
      <c r="D9" s="4">
        <v>118</v>
      </c>
      <c r="E9" s="4">
        <v>177</v>
      </c>
      <c r="F9" s="4">
        <v>185</v>
      </c>
      <c r="G9" s="4">
        <v>162</v>
      </c>
      <c r="H9" s="4">
        <v>161</v>
      </c>
    </row>
    <row r="10" spans="1:8" ht="22.5" customHeight="1">
      <c r="A10" s="4" t="s">
        <v>8</v>
      </c>
      <c r="B10" s="4">
        <v>124</v>
      </c>
      <c r="C10" s="4">
        <v>131</v>
      </c>
      <c r="D10" s="4">
        <v>149</v>
      </c>
      <c r="E10" s="4">
        <v>190</v>
      </c>
      <c r="F10" s="4">
        <v>178</v>
      </c>
      <c r="G10" s="4">
        <v>185</v>
      </c>
      <c r="H10" s="4">
        <v>199</v>
      </c>
    </row>
    <row r="11" spans="1:8" ht="22.5" customHeight="1">
      <c r="A11" s="4" t="s">
        <v>9</v>
      </c>
      <c r="B11" s="4">
        <v>126</v>
      </c>
      <c r="C11" s="4">
        <v>267</v>
      </c>
      <c r="D11" s="4">
        <v>267</v>
      </c>
      <c r="E11" s="4">
        <v>367</v>
      </c>
      <c r="F11" s="4">
        <v>363</v>
      </c>
      <c r="G11" s="4">
        <v>347</v>
      </c>
      <c r="H11" s="4">
        <v>360</v>
      </c>
    </row>
    <row r="12" ht="22.5" customHeight="1"/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172</v>
      </c>
      <c r="C14" s="4">
        <v>133</v>
      </c>
      <c r="D14" s="4">
        <v>77</v>
      </c>
      <c r="E14" s="4">
        <v>45</v>
      </c>
      <c r="F14" s="4">
        <v>19</v>
      </c>
      <c r="G14" s="4">
        <v>4</v>
      </c>
      <c r="H14" s="4">
        <v>0</v>
      </c>
    </row>
    <row r="15" spans="1:8" ht="22.5" customHeight="1">
      <c r="A15" s="4" t="s">
        <v>8</v>
      </c>
      <c r="B15" s="4">
        <v>159</v>
      </c>
      <c r="C15" s="4">
        <v>184</v>
      </c>
      <c r="D15" s="4">
        <v>173</v>
      </c>
      <c r="E15" s="4">
        <v>111</v>
      </c>
      <c r="F15" s="4">
        <v>54</v>
      </c>
      <c r="G15" s="4">
        <v>13</v>
      </c>
      <c r="H15" s="4">
        <v>1</v>
      </c>
    </row>
    <row r="16" spans="1:8" ht="22.5" customHeight="1">
      <c r="A16" s="4" t="s">
        <v>9</v>
      </c>
      <c r="B16" s="4">
        <v>331</v>
      </c>
      <c r="C16" s="4">
        <v>317</v>
      </c>
      <c r="D16" s="4">
        <v>250</v>
      </c>
      <c r="E16" s="4">
        <v>156</v>
      </c>
      <c r="F16" s="4">
        <v>73</v>
      </c>
      <c r="G16" s="4">
        <v>17</v>
      </c>
      <c r="H16" s="4">
        <v>1</v>
      </c>
    </row>
    <row r="17" ht="22.5" customHeight="1"/>
    <row r="18" spans="1:8" ht="17.25">
      <c r="A18" s="11" t="s">
        <v>27</v>
      </c>
      <c r="B18" s="12">
        <v>3016</v>
      </c>
      <c r="C18" s="11" t="s">
        <v>28</v>
      </c>
      <c r="D18" s="12">
        <v>3116</v>
      </c>
      <c r="E18" s="8"/>
      <c r="F18" s="4" t="s">
        <v>7</v>
      </c>
      <c r="G18" s="4" t="s">
        <v>8</v>
      </c>
      <c r="H18" s="4" t="s">
        <v>24</v>
      </c>
    </row>
    <row r="19" spans="1:8" ht="17.25">
      <c r="A19" s="11" t="s">
        <v>29</v>
      </c>
      <c r="B19" s="12">
        <v>3363</v>
      </c>
      <c r="C19" s="11" t="s">
        <v>30</v>
      </c>
      <c r="D19" s="12">
        <v>2582</v>
      </c>
      <c r="E19" s="4" t="s">
        <v>25</v>
      </c>
      <c r="F19" s="10">
        <v>2353</v>
      </c>
      <c r="G19" s="10">
        <v>2626</v>
      </c>
      <c r="H19" s="10">
        <v>4979</v>
      </c>
    </row>
    <row r="20" spans="1:4" ht="17.25">
      <c r="A20" s="11" t="s">
        <v>31</v>
      </c>
      <c r="B20" s="12">
        <v>3723</v>
      </c>
      <c r="C20" s="11" t="s">
        <v>26</v>
      </c>
      <c r="D20" s="12">
        <v>1852</v>
      </c>
    </row>
    <row r="21" spans="1:4" ht="17.25">
      <c r="A21" s="2"/>
      <c r="B21" s="2"/>
      <c r="C21" s="11" t="s">
        <v>32</v>
      </c>
      <c r="D21" s="12">
        <v>1505</v>
      </c>
    </row>
    <row r="22" spans="1:4" ht="17.25">
      <c r="A22" s="2"/>
      <c r="B22" s="2"/>
      <c r="C22" s="11" t="s">
        <v>33</v>
      </c>
      <c r="D22" s="12">
        <v>1145</v>
      </c>
    </row>
    <row r="23" spans="1:4" ht="17.25">
      <c r="A23" s="2"/>
      <c r="B23" s="2"/>
      <c r="C23" s="11" t="s">
        <v>46</v>
      </c>
      <c r="D23" s="2">
        <f>SUM(C16:H16)</f>
        <v>814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D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36</v>
      </c>
      <c r="B1" s="23"/>
      <c r="C1" s="23"/>
      <c r="D1" s="23"/>
      <c r="E1" s="23"/>
      <c r="F1" s="23"/>
      <c r="G1" s="23"/>
      <c r="H1" s="23"/>
    </row>
    <row r="2" ht="17.25" customHeight="1"/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71</v>
      </c>
      <c r="C4" s="4">
        <v>94</v>
      </c>
      <c r="D4" s="4">
        <v>126</v>
      </c>
      <c r="E4" s="4">
        <v>125</v>
      </c>
      <c r="F4" s="4">
        <v>136</v>
      </c>
      <c r="G4" s="4">
        <v>137</v>
      </c>
      <c r="H4" s="4">
        <v>147</v>
      </c>
    </row>
    <row r="5" spans="1:8" ht="22.5" customHeight="1">
      <c r="A5" s="4" t="s">
        <v>8</v>
      </c>
      <c r="B5" s="4">
        <v>85</v>
      </c>
      <c r="C5" s="4">
        <v>88</v>
      </c>
      <c r="D5" s="4">
        <v>90</v>
      </c>
      <c r="E5" s="4">
        <v>89</v>
      </c>
      <c r="F5" s="4">
        <v>144</v>
      </c>
      <c r="G5" s="4">
        <v>129</v>
      </c>
      <c r="H5" s="4">
        <v>115</v>
      </c>
    </row>
    <row r="6" spans="1:8" ht="22.5" customHeight="1">
      <c r="A6" s="4" t="s">
        <v>9</v>
      </c>
      <c r="B6" s="4">
        <v>156</v>
      </c>
      <c r="C6" s="4">
        <v>182</v>
      </c>
      <c r="D6" s="4">
        <v>216</v>
      </c>
      <c r="E6" s="4">
        <v>214</v>
      </c>
      <c r="F6" s="4">
        <v>280</v>
      </c>
      <c r="G6" s="4">
        <v>266</v>
      </c>
      <c r="H6" s="4">
        <v>262</v>
      </c>
    </row>
    <row r="7" ht="22.5" customHeight="1"/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113</v>
      </c>
      <c r="C9" s="4">
        <v>132</v>
      </c>
      <c r="D9" s="4">
        <v>119</v>
      </c>
      <c r="E9" s="4">
        <v>175</v>
      </c>
      <c r="F9" s="4">
        <v>182</v>
      </c>
      <c r="G9" s="4">
        <v>160</v>
      </c>
      <c r="H9" s="4">
        <v>162</v>
      </c>
    </row>
    <row r="10" spans="1:8" ht="22.5" customHeight="1">
      <c r="A10" s="4" t="s">
        <v>8</v>
      </c>
      <c r="B10" s="4">
        <v>121</v>
      </c>
      <c r="C10" s="4">
        <v>128</v>
      </c>
      <c r="D10" s="4">
        <v>150</v>
      </c>
      <c r="E10" s="4">
        <v>186</v>
      </c>
      <c r="F10" s="4">
        <v>181</v>
      </c>
      <c r="G10" s="4">
        <v>178</v>
      </c>
      <c r="H10" s="4">
        <v>203</v>
      </c>
    </row>
    <row r="11" spans="1:8" ht="22.5" customHeight="1">
      <c r="A11" s="4" t="s">
        <v>9</v>
      </c>
      <c r="B11" s="4">
        <v>126</v>
      </c>
      <c r="C11" s="4">
        <v>260</v>
      </c>
      <c r="D11" s="4">
        <v>269</v>
      </c>
      <c r="E11" s="4">
        <v>361</v>
      </c>
      <c r="F11" s="4">
        <v>363</v>
      </c>
      <c r="G11" s="4">
        <v>338</v>
      </c>
      <c r="H11" s="4">
        <v>365</v>
      </c>
    </row>
    <row r="12" ht="22.5" customHeight="1"/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172</v>
      </c>
      <c r="C14" s="4">
        <v>130</v>
      </c>
      <c r="D14" s="4">
        <v>81</v>
      </c>
      <c r="E14" s="4">
        <v>43</v>
      </c>
      <c r="F14" s="4">
        <v>19</v>
      </c>
      <c r="G14" s="4">
        <v>4</v>
      </c>
      <c r="H14" s="4">
        <v>0</v>
      </c>
    </row>
    <row r="15" spans="1:8" ht="22.5" customHeight="1">
      <c r="A15" s="4" t="s">
        <v>8</v>
      </c>
      <c r="B15" s="4">
        <v>152</v>
      </c>
      <c r="C15" s="4">
        <v>190</v>
      </c>
      <c r="D15" s="4">
        <v>172</v>
      </c>
      <c r="E15" s="4">
        <v>111</v>
      </c>
      <c r="F15" s="4">
        <v>57</v>
      </c>
      <c r="G15" s="4">
        <v>13</v>
      </c>
      <c r="H15" s="4">
        <v>1</v>
      </c>
    </row>
    <row r="16" spans="1:8" ht="22.5" customHeight="1">
      <c r="A16" s="4" t="s">
        <v>9</v>
      </c>
      <c r="B16" s="4">
        <v>324</v>
      </c>
      <c r="C16" s="4">
        <v>320</v>
      </c>
      <c r="D16" s="4">
        <v>253</v>
      </c>
      <c r="E16" s="4">
        <v>154</v>
      </c>
      <c r="F16" s="4">
        <v>76</v>
      </c>
      <c r="G16" s="4">
        <v>17</v>
      </c>
      <c r="H16" s="4">
        <v>1</v>
      </c>
    </row>
    <row r="17" ht="22.5" customHeight="1"/>
    <row r="18" spans="1:8" ht="17.25">
      <c r="A18" s="11" t="s">
        <v>27</v>
      </c>
      <c r="B18" s="12">
        <v>2955</v>
      </c>
      <c r="C18" s="11" t="s">
        <v>28</v>
      </c>
      <c r="D18" s="12">
        <v>3101</v>
      </c>
      <c r="E18" s="8"/>
      <c r="F18" s="4" t="s">
        <v>7</v>
      </c>
      <c r="G18" s="4" t="s">
        <v>8</v>
      </c>
      <c r="H18" s="4" t="s">
        <v>24</v>
      </c>
    </row>
    <row r="19" spans="1:8" ht="17.25">
      <c r="A19" s="11" t="s">
        <v>29</v>
      </c>
      <c r="B19" s="12">
        <v>3293</v>
      </c>
      <c r="C19" s="11" t="s">
        <v>30</v>
      </c>
      <c r="D19" s="12">
        <v>2572</v>
      </c>
      <c r="E19" s="4" t="s">
        <v>25</v>
      </c>
      <c r="F19" s="10">
        <v>2328</v>
      </c>
      <c r="G19" s="10">
        <v>2583</v>
      </c>
      <c r="H19" s="10">
        <v>4911</v>
      </c>
    </row>
    <row r="20" spans="1:4" ht="17.25">
      <c r="A20" s="11" t="s">
        <v>31</v>
      </c>
      <c r="B20" s="12">
        <v>3658</v>
      </c>
      <c r="C20" s="11" t="s">
        <v>26</v>
      </c>
      <c r="D20" s="12">
        <v>1848</v>
      </c>
    </row>
    <row r="21" spans="1:4" ht="17.25">
      <c r="A21" s="2"/>
      <c r="B21" s="2"/>
      <c r="C21" s="11" t="s">
        <v>32</v>
      </c>
      <c r="D21" s="12">
        <v>1510</v>
      </c>
    </row>
    <row r="22" spans="1:4" ht="17.25">
      <c r="A22" s="2"/>
      <c r="B22" s="2"/>
      <c r="C22" s="11" t="s">
        <v>33</v>
      </c>
      <c r="D22" s="12">
        <v>1145</v>
      </c>
    </row>
    <row r="23" spans="1:4" ht="17.25">
      <c r="A23" s="2"/>
      <c r="B23" s="2"/>
      <c r="C23" s="11" t="s">
        <v>46</v>
      </c>
      <c r="D23" s="2">
        <f>SUM(C16:H16)</f>
        <v>821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D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37</v>
      </c>
      <c r="B1" s="23"/>
      <c r="C1" s="23"/>
      <c r="D1" s="23"/>
      <c r="E1" s="23"/>
      <c r="F1" s="23"/>
      <c r="G1" s="23"/>
      <c r="H1" s="23"/>
    </row>
    <row r="2" ht="17.25" customHeight="1"/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70</v>
      </c>
      <c r="C4" s="4">
        <v>94</v>
      </c>
      <c r="D4" s="4">
        <v>126</v>
      </c>
      <c r="E4" s="4">
        <v>127</v>
      </c>
      <c r="F4" s="4">
        <v>141</v>
      </c>
      <c r="G4" s="4">
        <v>135</v>
      </c>
      <c r="H4" s="4">
        <v>151</v>
      </c>
    </row>
    <row r="5" spans="1:8" ht="22.5" customHeight="1">
      <c r="A5" s="4" t="s">
        <v>8</v>
      </c>
      <c r="B5" s="4">
        <v>87</v>
      </c>
      <c r="C5" s="4">
        <v>90</v>
      </c>
      <c r="D5" s="4">
        <v>87</v>
      </c>
      <c r="E5" s="4">
        <v>98</v>
      </c>
      <c r="F5" s="4">
        <v>162</v>
      </c>
      <c r="G5" s="4">
        <v>128</v>
      </c>
      <c r="H5" s="4">
        <v>118</v>
      </c>
    </row>
    <row r="6" spans="1:8" ht="22.5" customHeight="1">
      <c r="A6" s="4" t="s">
        <v>9</v>
      </c>
      <c r="B6" s="4">
        <v>156</v>
      </c>
      <c r="C6" s="4">
        <v>182</v>
      </c>
      <c r="D6" s="4">
        <v>216</v>
      </c>
      <c r="E6" s="4">
        <v>214</v>
      </c>
      <c r="F6" s="4">
        <v>280</v>
      </c>
      <c r="G6" s="4">
        <v>266</v>
      </c>
      <c r="H6" s="4">
        <v>262</v>
      </c>
    </row>
    <row r="7" ht="22.5" customHeight="1"/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116</v>
      </c>
      <c r="C9" s="4">
        <v>137</v>
      </c>
      <c r="D9" s="4">
        <v>117</v>
      </c>
      <c r="E9" s="4">
        <v>176</v>
      </c>
      <c r="F9" s="4">
        <v>185</v>
      </c>
      <c r="G9" s="4">
        <v>156</v>
      </c>
      <c r="H9" s="4">
        <v>165</v>
      </c>
    </row>
    <row r="10" spans="1:8" ht="22.5" customHeight="1">
      <c r="A10" s="4" t="s">
        <v>8</v>
      </c>
      <c r="B10" s="4">
        <v>124</v>
      </c>
      <c r="C10" s="4">
        <v>131</v>
      </c>
      <c r="D10" s="4">
        <v>147</v>
      </c>
      <c r="E10" s="4">
        <v>184</v>
      </c>
      <c r="F10" s="4">
        <v>184</v>
      </c>
      <c r="G10" s="4">
        <v>177</v>
      </c>
      <c r="H10" s="4">
        <v>200</v>
      </c>
    </row>
    <row r="11" spans="1:8" ht="22.5" customHeight="1">
      <c r="A11" s="4" t="s">
        <v>9</v>
      </c>
      <c r="B11" s="4">
        <v>126</v>
      </c>
      <c r="C11" s="4">
        <v>260</v>
      </c>
      <c r="D11" s="4">
        <v>269</v>
      </c>
      <c r="E11" s="4">
        <v>361</v>
      </c>
      <c r="F11" s="4">
        <v>363</v>
      </c>
      <c r="G11" s="4">
        <v>338</v>
      </c>
      <c r="H11" s="4">
        <v>365</v>
      </c>
    </row>
    <row r="12" ht="22.5" customHeight="1"/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175</v>
      </c>
      <c r="C14" s="4">
        <v>128</v>
      </c>
      <c r="D14" s="4">
        <v>81</v>
      </c>
      <c r="E14" s="4">
        <v>44</v>
      </c>
      <c r="F14" s="4">
        <v>19</v>
      </c>
      <c r="G14" s="4">
        <v>4</v>
      </c>
      <c r="H14" s="4">
        <v>0</v>
      </c>
    </row>
    <row r="15" spans="1:8" ht="22.5" customHeight="1">
      <c r="A15" s="4" t="s">
        <v>8</v>
      </c>
      <c r="B15" s="4">
        <v>155</v>
      </c>
      <c r="C15" s="4">
        <v>189</v>
      </c>
      <c r="D15" s="4">
        <v>172</v>
      </c>
      <c r="E15" s="4">
        <v>111</v>
      </c>
      <c r="F15" s="4">
        <v>57</v>
      </c>
      <c r="G15" s="4">
        <v>11</v>
      </c>
      <c r="H15" s="4">
        <v>1</v>
      </c>
    </row>
    <row r="16" spans="1:8" ht="22.5" customHeight="1">
      <c r="A16" s="4" t="s">
        <v>9</v>
      </c>
      <c r="B16" s="4">
        <v>324</v>
      </c>
      <c r="C16" s="4">
        <v>320</v>
      </c>
      <c r="D16" s="4">
        <v>253</v>
      </c>
      <c r="E16" s="4">
        <v>154</v>
      </c>
      <c r="F16" s="4">
        <v>76</v>
      </c>
      <c r="G16" s="4">
        <v>17</v>
      </c>
      <c r="H16" s="4">
        <v>1</v>
      </c>
    </row>
    <row r="17" ht="22.5" customHeight="1"/>
    <row r="18" spans="1:8" ht="17.25">
      <c r="A18" s="11" t="s">
        <v>27</v>
      </c>
      <c r="B18" s="12">
        <f>B6+C6+D6+E6+F6+G6+H6+B11+C11+D11+E11+F11</f>
        <v>2955</v>
      </c>
      <c r="C18" s="11" t="s">
        <v>28</v>
      </c>
      <c r="D18" s="12">
        <f>C11+D11+E11+F11+G11+H11+B16+C16+D16+E16+F16+G16+H16</f>
        <v>3101</v>
      </c>
      <c r="E18" s="8"/>
      <c r="F18" s="4" t="s">
        <v>7</v>
      </c>
      <c r="G18" s="4" t="s">
        <v>8</v>
      </c>
      <c r="H18" s="4" t="s">
        <v>24</v>
      </c>
    </row>
    <row r="19" spans="1:8" ht="17.25">
      <c r="A19" s="11" t="s">
        <v>29</v>
      </c>
      <c r="B19" s="12">
        <f>B18+G11</f>
        <v>3293</v>
      </c>
      <c r="C19" s="11" t="s">
        <v>30</v>
      </c>
      <c r="D19" s="12">
        <f>D18-C11-D11</f>
        <v>2572</v>
      </c>
      <c r="E19" s="4" t="s">
        <v>25</v>
      </c>
      <c r="F19" s="10">
        <f>B4+C4+D4+E4+F4+G4+H4+B9+C9+D9+E9+F9+G9+H9+B14+C14+D14+E14+F14+G14+H14</f>
        <v>2347</v>
      </c>
      <c r="G19" s="10">
        <f>B5+C5+D5+E5+F5+G5+H5+B10+C10+D10+E10+F10+G10+H10+B15+C15+D15+E15+F15+G15+H15</f>
        <v>2613</v>
      </c>
      <c r="H19" s="10">
        <f>SUM(F19:G19)</f>
        <v>4960</v>
      </c>
    </row>
    <row r="20" spans="1:4" ht="17.25">
      <c r="A20" s="11" t="s">
        <v>31</v>
      </c>
      <c r="B20" s="12">
        <f>B19+H11</f>
        <v>3658</v>
      </c>
      <c r="C20" s="11" t="s">
        <v>26</v>
      </c>
      <c r="D20" s="12">
        <f>D19-E11-F11</f>
        <v>1848</v>
      </c>
    </row>
    <row r="21" spans="1:4" ht="17.25">
      <c r="A21" s="2"/>
      <c r="B21" s="2"/>
      <c r="C21" s="11" t="s">
        <v>32</v>
      </c>
      <c r="D21" s="12">
        <f>D20-G11</f>
        <v>1510</v>
      </c>
    </row>
    <row r="22" spans="1:4" ht="17.25">
      <c r="A22" s="2"/>
      <c r="B22" s="2"/>
      <c r="C22" s="11" t="s">
        <v>33</v>
      </c>
      <c r="D22" s="12">
        <f>D21-H11</f>
        <v>1145</v>
      </c>
    </row>
    <row r="23" spans="1:4" ht="17.25">
      <c r="A23" s="2"/>
      <c r="B23" s="2"/>
      <c r="C23" s="11" t="s">
        <v>46</v>
      </c>
      <c r="D23" s="2">
        <f>SUM(C16:H16)</f>
        <v>821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D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38</v>
      </c>
      <c r="B1" s="23"/>
      <c r="C1" s="23"/>
      <c r="D1" s="23"/>
      <c r="E1" s="23"/>
      <c r="F1" s="23"/>
      <c r="G1" s="23"/>
      <c r="H1" s="23"/>
    </row>
    <row r="2" ht="17.25" customHeight="1"/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72</v>
      </c>
      <c r="C4" s="4">
        <v>93</v>
      </c>
      <c r="D4" s="4">
        <v>123</v>
      </c>
      <c r="E4" s="4">
        <v>130</v>
      </c>
      <c r="F4" s="4">
        <v>139</v>
      </c>
      <c r="G4" s="4">
        <v>135</v>
      </c>
      <c r="H4" s="4">
        <v>146</v>
      </c>
    </row>
    <row r="5" spans="1:8" ht="22.5" customHeight="1">
      <c r="A5" s="4" t="s">
        <v>8</v>
      </c>
      <c r="B5" s="4">
        <v>88</v>
      </c>
      <c r="C5" s="4">
        <v>92</v>
      </c>
      <c r="D5" s="4">
        <v>85</v>
      </c>
      <c r="E5" s="4">
        <v>100</v>
      </c>
      <c r="F5" s="4">
        <v>162</v>
      </c>
      <c r="G5" s="4">
        <v>132</v>
      </c>
      <c r="H5" s="4">
        <v>120</v>
      </c>
    </row>
    <row r="6" spans="1:8" ht="22.5" customHeight="1">
      <c r="A6" s="4" t="s">
        <v>9</v>
      </c>
      <c r="B6" s="4">
        <v>160</v>
      </c>
      <c r="C6" s="4">
        <v>185</v>
      </c>
      <c r="D6" s="4">
        <v>208</v>
      </c>
      <c r="E6" s="4">
        <v>230</v>
      </c>
      <c r="F6" s="4">
        <v>301</v>
      </c>
      <c r="G6" s="4">
        <v>267</v>
      </c>
      <c r="H6" s="4">
        <v>266</v>
      </c>
    </row>
    <row r="7" ht="22.5" customHeight="1"/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122</v>
      </c>
      <c r="C9" s="4">
        <v>135</v>
      </c>
      <c r="D9" s="4">
        <v>115</v>
      </c>
      <c r="E9" s="4">
        <v>172</v>
      </c>
      <c r="F9" s="4">
        <v>189</v>
      </c>
      <c r="G9" s="4">
        <v>158</v>
      </c>
      <c r="H9" s="4">
        <v>164</v>
      </c>
    </row>
    <row r="10" spans="1:8" ht="22.5" customHeight="1">
      <c r="A10" s="4" t="s">
        <v>8</v>
      </c>
      <c r="B10" s="4">
        <v>123</v>
      </c>
      <c r="C10" s="4">
        <v>133</v>
      </c>
      <c r="D10" s="4">
        <v>147</v>
      </c>
      <c r="E10" s="4">
        <v>187</v>
      </c>
      <c r="F10" s="4">
        <v>181</v>
      </c>
      <c r="G10" s="4">
        <v>177</v>
      </c>
      <c r="H10" s="4">
        <v>201</v>
      </c>
    </row>
    <row r="11" spans="1:8" ht="22.5" customHeight="1">
      <c r="A11" s="4" t="s">
        <v>9</v>
      </c>
      <c r="B11" s="4">
        <v>126</v>
      </c>
      <c r="C11" s="4">
        <v>268</v>
      </c>
      <c r="D11" s="4">
        <v>262</v>
      </c>
      <c r="E11" s="4">
        <v>359</v>
      </c>
      <c r="F11" s="4">
        <v>370</v>
      </c>
      <c r="G11" s="4">
        <v>335</v>
      </c>
      <c r="H11" s="4">
        <v>365</v>
      </c>
    </row>
    <row r="12" ht="22.5" customHeight="1"/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178</v>
      </c>
      <c r="C14" s="4">
        <v>128</v>
      </c>
      <c r="D14" s="4">
        <v>83</v>
      </c>
      <c r="E14" s="4">
        <v>43</v>
      </c>
      <c r="F14" s="4">
        <v>19</v>
      </c>
      <c r="G14" s="4">
        <v>4</v>
      </c>
      <c r="H14" s="4">
        <v>0</v>
      </c>
    </row>
    <row r="15" spans="1:8" ht="22.5" customHeight="1">
      <c r="A15" s="4" t="s">
        <v>8</v>
      </c>
      <c r="B15" s="4">
        <v>157</v>
      </c>
      <c r="C15" s="4">
        <v>183</v>
      </c>
      <c r="D15" s="4">
        <v>175</v>
      </c>
      <c r="E15" s="4">
        <v>115</v>
      </c>
      <c r="F15" s="4">
        <v>58</v>
      </c>
      <c r="G15" s="4">
        <v>10</v>
      </c>
      <c r="H15" s="4">
        <v>2</v>
      </c>
    </row>
    <row r="16" spans="1:8" ht="22.5" customHeight="1">
      <c r="A16" s="4" t="s">
        <v>9</v>
      </c>
      <c r="B16" s="4">
        <v>335</v>
      </c>
      <c r="C16" s="4">
        <v>311</v>
      </c>
      <c r="D16" s="4">
        <v>258</v>
      </c>
      <c r="E16" s="4">
        <v>158</v>
      </c>
      <c r="F16" s="4">
        <v>77</v>
      </c>
      <c r="G16" s="4">
        <v>14</v>
      </c>
      <c r="H16" s="4">
        <v>2</v>
      </c>
    </row>
    <row r="17" ht="22.5" customHeight="1"/>
    <row r="18" spans="1:8" ht="17.25">
      <c r="A18" s="11" t="s">
        <v>27</v>
      </c>
      <c r="B18" s="12">
        <v>3002</v>
      </c>
      <c r="C18" s="11" t="s">
        <v>28</v>
      </c>
      <c r="D18" s="12">
        <v>3114</v>
      </c>
      <c r="E18" s="8"/>
      <c r="F18" s="4" t="s">
        <v>7</v>
      </c>
      <c r="G18" s="4" t="s">
        <v>8</v>
      </c>
      <c r="H18" s="4" t="s">
        <v>24</v>
      </c>
    </row>
    <row r="19" spans="1:8" ht="17.25">
      <c r="A19" s="11" t="s">
        <v>29</v>
      </c>
      <c r="B19" s="12">
        <v>3337</v>
      </c>
      <c r="C19" s="11" t="s">
        <v>30</v>
      </c>
      <c r="D19" s="12">
        <v>2584</v>
      </c>
      <c r="E19" s="4" t="s">
        <v>25</v>
      </c>
      <c r="F19" s="10">
        <v>2348</v>
      </c>
      <c r="G19" s="10">
        <v>2628</v>
      </c>
      <c r="H19" s="10">
        <v>4976</v>
      </c>
    </row>
    <row r="20" spans="1:4" ht="17.25">
      <c r="A20" s="11" t="s">
        <v>31</v>
      </c>
      <c r="B20" s="12">
        <v>3702</v>
      </c>
      <c r="C20" s="11" t="s">
        <v>26</v>
      </c>
      <c r="D20" s="12">
        <v>1855</v>
      </c>
    </row>
    <row r="21" spans="1:4" ht="17.25">
      <c r="A21" s="2"/>
      <c r="B21" s="2"/>
      <c r="C21" s="11" t="s">
        <v>32</v>
      </c>
      <c r="D21" s="12">
        <v>1520</v>
      </c>
    </row>
    <row r="22" spans="1:4" ht="17.25">
      <c r="A22" s="2"/>
      <c r="B22" s="2"/>
      <c r="C22" s="11" t="s">
        <v>33</v>
      </c>
      <c r="D22" s="12">
        <v>1155</v>
      </c>
    </row>
    <row r="23" spans="1:4" ht="17.25">
      <c r="A23" s="2"/>
      <c r="B23" s="2"/>
      <c r="C23" s="11" t="s">
        <v>46</v>
      </c>
      <c r="D23" s="2">
        <f>SUM(C16:H16)</f>
        <v>820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D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39</v>
      </c>
      <c r="B1" s="23"/>
      <c r="C1" s="23"/>
      <c r="D1" s="23"/>
      <c r="E1" s="23"/>
      <c r="F1" s="23"/>
      <c r="G1" s="23"/>
      <c r="H1" s="23"/>
    </row>
    <row r="2" ht="17.25" customHeight="1"/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71</v>
      </c>
      <c r="C4" s="4">
        <v>93</v>
      </c>
      <c r="D4" s="4">
        <v>122</v>
      </c>
      <c r="E4" s="4">
        <v>129</v>
      </c>
      <c r="F4" s="4">
        <v>135</v>
      </c>
      <c r="G4" s="4">
        <v>134</v>
      </c>
      <c r="H4" s="4">
        <v>146</v>
      </c>
    </row>
    <row r="5" spans="1:8" ht="22.5" customHeight="1">
      <c r="A5" s="4" t="s">
        <v>8</v>
      </c>
      <c r="B5" s="4">
        <v>83</v>
      </c>
      <c r="C5" s="4">
        <v>91</v>
      </c>
      <c r="D5" s="4">
        <v>85</v>
      </c>
      <c r="E5" s="4">
        <v>98</v>
      </c>
      <c r="F5" s="4">
        <v>157</v>
      </c>
      <c r="G5" s="4">
        <v>128</v>
      </c>
      <c r="H5" s="4">
        <v>122</v>
      </c>
    </row>
    <row r="6" spans="1:8" ht="22.5" customHeight="1">
      <c r="A6" s="4" t="s">
        <v>9</v>
      </c>
      <c r="B6" s="4">
        <f aca="true" t="shared" si="0" ref="B6:H6">SUM(B4:B5)</f>
        <v>154</v>
      </c>
      <c r="C6" s="4">
        <f t="shared" si="0"/>
        <v>184</v>
      </c>
      <c r="D6" s="4">
        <f t="shared" si="0"/>
        <v>207</v>
      </c>
      <c r="E6" s="4">
        <f t="shared" si="0"/>
        <v>227</v>
      </c>
      <c r="F6" s="4">
        <f t="shared" si="0"/>
        <v>292</v>
      </c>
      <c r="G6" s="4">
        <f t="shared" si="0"/>
        <v>262</v>
      </c>
      <c r="H6" s="4">
        <f t="shared" si="0"/>
        <v>268</v>
      </c>
    </row>
    <row r="7" ht="22.5" customHeight="1"/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120</v>
      </c>
      <c r="C9" s="4">
        <v>131</v>
      </c>
      <c r="D9" s="4">
        <v>118</v>
      </c>
      <c r="E9" s="4">
        <v>170</v>
      </c>
      <c r="F9" s="4">
        <v>190</v>
      </c>
      <c r="G9" s="4">
        <v>157</v>
      </c>
      <c r="H9" s="4">
        <v>165</v>
      </c>
    </row>
    <row r="10" spans="1:8" ht="22.5" customHeight="1">
      <c r="A10" s="4" t="s">
        <v>8</v>
      </c>
      <c r="B10" s="4">
        <v>122</v>
      </c>
      <c r="C10" s="4">
        <v>129</v>
      </c>
      <c r="D10" s="4">
        <v>148</v>
      </c>
      <c r="E10" s="4">
        <v>183</v>
      </c>
      <c r="F10" s="4">
        <v>184</v>
      </c>
      <c r="G10" s="4">
        <v>176</v>
      </c>
      <c r="H10" s="4">
        <v>203</v>
      </c>
    </row>
    <row r="11" spans="1:8" ht="22.5" customHeight="1">
      <c r="A11" s="4" t="s">
        <v>9</v>
      </c>
      <c r="B11" s="4">
        <f>SUM(B9:B10)</f>
        <v>242</v>
      </c>
      <c r="C11" s="4">
        <f aca="true" t="shared" si="1" ref="C11:H11">SUM(C9:C10)</f>
        <v>260</v>
      </c>
      <c r="D11" s="4">
        <f t="shared" si="1"/>
        <v>266</v>
      </c>
      <c r="E11" s="4">
        <f t="shared" si="1"/>
        <v>353</v>
      </c>
      <c r="F11" s="4">
        <f t="shared" si="1"/>
        <v>374</v>
      </c>
      <c r="G11" s="4">
        <f t="shared" si="1"/>
        <v>333</v>
      </c>
      <c r="H11" s="4">
        <f t="shared" si="1"/>
        <v>368</v>
      </c>
    </row>
    <row r="12" ht="22.5" customHeight="1"/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178</v>
      </c>
      <c r="C14" s="4">
        <v>124</v>
      </c>
      <c r="D14" s="4">
        <v>85</v>
      </c>
      <c r="E14" s="4">
        <v>41</v>
      </c>
      <c r="F14" s="4">
        <v>19</v>
      </c>
      <c r="G14" s="4">
        <v>4</v>
      </c>
      <c r="H14" s="4">
        <v>0</v>
      </c>
    </row>
    <row r="15" spans="1:8" ht="22.5" customHeight="1">
      <c r="A15" s="4" t="s">
        <v>8</v>
      </c>
      <c r="B15" s="4">
        <v>158</v>
      </c>
      <c r="C15" s="4">
        <v>180</v>
      </c>
      <c r="D15" s="4">
        <v>174</v>
      </c>
      <c r="E15" s="4">
        <v>111</v>
      </c>
      <c r="F15" s="4">
        <v>61</v>
      </c>
      <c r="G15" s="4">
        <v>10</v>
      </c>
      <c r="H15" s="4">
        <v>2</v>
      </c>
    </row>
    <row r="16" spans="1:8" ht="22.5" customHeight="1">
      <c r="A16" s="4" t="s">
        <v>9</v>
      </c>
      <c r="B16" s="4">
        <f>SUM(B14:B15)</f>
        <v>336</v>
      </c>
      <c r="C16" s="4">
        <f aca="true" t="shared" si="2" ref="C16:H16">SUM(C14:C15)</f>
        <v>304</v>
      </c>
      <c r="D16" s="4">
        <f t="shared" si="2"/>
        <v>259</v>
      </c>
      <c r="E16" s="4">
        <f t="shared" si="2"/>
        <v>152</v>
      </c>
      <c r="F16" s="4">
        <f t="shared" si="2"/>
        <v>80</v>
      </c>
      <c r="G16" s="4">
        <f t="shared" si="2"/>
        <v>14</v>
      </c>
      <c r="H16" s="4">
        <f t="shared" si="2"/>
        <v>2</v>
      </c>
    </row>
    <row r="17" ht="22.5" customHeight="1"/>
    <row r="18" spans="1:8" ht="17.25">
      <c r="A18" s="11" t="s">
        <v>27</v>
      </c>
      <c r="B18" s="12">
        <f>B6+C6+D6+E6+F6+G6+H6+B11+C11+D11+E11+F11</f>
        <v>3089</v>
      </c>
      <c r="C18" s="11" t="s">
        <v>28</v>
      </c>
      <c r="D18" s="12">
        <f>D19+D11+C11</f>
        <v>3101</v>
      </c>
      <c r="E18" s="13"/>
      <c r="F18" s="10" t="s">
        <v>7</v>
      </c>
      <c r="G18" s="10" t="s">
        <v>8</v>
      </c>
      <c r="H18" s="10" t="s">
        <v>24</v>
      </c>
    </row>
    <row r="19" spans="1:8" ht="17.25">
      <c r="A19" s="11" t="s">
        <v>29</v>
      </c>
      <c r="B19" s="12">
        <f>B18+G11</f>
        <v>3422</v>
      </c>
      <c r="C19" s="11" t="s">
        <v>30</v>
      </c>
      <c r="D19" s="12">
        <f>D20+F11+E11</f>
        <v>2575</v>
      </c>
      <c r="E19" s="10" t="s">
        <v>25</v>
      </c>
      <c r="F19" s="10">
        <f>B4+C4+D4+E4+F4+G4+H4+B9+C9+D9+E9+F9+G9+H9+B14+C14+D14+E14+F14+G14+H14</f>
        <v>2332</v>
      </c>
      <c r="G19" s="10">
        <f>B5+C5+D5+E5+F5+G5+H5+B10+C10+D10+E10+F10+G10+H10+B15+C15+D15+E15+F15+G15+H15</f>
        <v>2605</v>
      </c>
      <c r="H19" s="10">
        <f>SUM(F19:G19)</f>
        <v>4937</v>
      </c>
    </row>
    <row r="20" spans="1:4" ht="17.25">
      <c r="A20" s="11" t="s">
        <v>31</v>
      </c>
      <c r="B20" s="12">
        <f>B19+H11</f>
        <v>3790</v>
      </c>
      <c r="C20" s="11" t="s">
        <v>26</v>
      </c>
      <c r="D20" s="12">
        <f>D21+G11</f>
        <v>1848</v>
      </c>
    </row>
    <row r="21" spans="1:4" ht="17.25">
      <c r="A21" s="2"/>
      <c r="B21" s="2"/>
      <c r="C21" s="11" t="s">
        <v>32</v>
      </c>
      <c r="D21" s="12">
        <f>D22+H11</f>
        <v>1515</v>
      </c>
    </row>
    <row r="22" spans="1:4" ht="17.25">
      <c r="A22" s="2"/>
      <c r="B22" s="2"/>
      <c r="C22" s="11" t="s">
        <v>33</v>
      </c>
      <c r="D22" s="12">
        <f>B16+C16+D16+E16+F16+G16+H16</f>
        <v>1147</v>
      </c>
    </row>
    <row r="23" spans="1:4" ht="17.25">
      <c r="A23" s="2"/>
      <c r="B23" s="2"/>
      <c r="C23" s="11" t="s">
        <v>46</v>
      </c>
      <c r="D23" s="2">
        <f>SUM(C16:H16)</f>
        <v>811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40</v>
      </c>
      <c r="B1" s="23"/>
      <c r="C1" s="23"/>
      <c r="D1" s="23"/>
      <c r="E1" s="23"/>
      <c r="F1" s="23"/>
      <c r="G1" s="23"/>
      <c r="H1" s="23"/>
    </row>
    <row r="2" ht="17.25" customHeight="1"/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70</v>
      </c>
      <c r="C4" s="4">
        <v>92</v>
      </c>
      <c r="D4" s="4">
        <v>121</v>
      </c>
      <c r="E4" s="4">
        <v>129</v>
      </c>
      <c r="F4" s="4">
        <v>132</v>
      </c>
      <c r="G4" s="4">
        <v>130</v>
      </c>
      <c r="H4" s="4">
        <v>146</v>
      </c>
    </row>
    <row r="5" spans="1:8" ht="22.5" customHeight="1">
      <c r="A5" s="4" t="s">
        <v>8</v>
      </c>
      <c r="B5" s="4">
        <v>84</v>
      </c>
      <c r="C5" s="4">
        <v>90</v>
      </c>
      <c r="D5" s="4">
        <v>86</v>
      </c>
      <c r="E5" s="4">
        <v>96</v>
      </c>
      <c r="F5" s="4">
        <v>149</v>
      </c>
      <c r="G5" s="4">
        <v>133</v>
      </c>
      <c r="H5" s="4">
        <v>125</v>
      </c>
    </row>
    <row r="6" spans="1:8" ht="22.5" customHeight="1">
      <c r="A6" s="4" t="s">
        <v>9</v>
      </c>
      <c r="B6" s="4">
        <f aca="true" t="shared" si="0" ref="B6:H6">SUM(B4:B5)</f>
        <v>154</v>
      </c>
      <c r="C6" s="4">
        <f t="shared" si="0"/>
        <v>182</v>
      </c>
      <c r="D6" s="4">
        <f t="shared" si="0"/>
        <v>207</v>
      </c>
      <c r="E6" s="4">
        <f t="shared" si="0"/>
        <v>225</v>
      </c>
      <c r="F6" s="4">
        <f t="shared" si="0"/>
        <v>281</v>
      </c>
      <c r="G6" s="4">
        <f t="shared" si="0"/>
        <v>263</v>
      </c>
      <c r="H6" s="4">
        <f t="shared" si="0"/>
        <v>271</v>
      </c>
    </row>
    <row r="7" ht="22.5" customHeight="1"/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118</v>
      </c>
      <c r="C9" s="4">
        <v>134</v>
      </c>
      <c r="D9" s="4">
        <v>120</v>
      </c>
      <c r="E9" s="4">
        <v>166</v>
      </c>
      <c r="F9" s="4">
        <v>192</v>
      </c>
      <c r="G9" s="4">
        <v>155</v>
      </c>
      <c r="H9" s="4">
        <v>163</v>
      </c>
    </row>
    <row r="10" spans="1:8" ht="22.5" customHeight="1">
      <c r="A10" s="4" t="s">
        <v>8</v>
      </c>
      <c r="B10" s="4">
        <v>119</v>
      </c>
      <c r="C10" s="4">
        <v>129</v>
      </c>
      <c r="D10" s="4">
        <v>147</v>
      </c>
      <c r="E10" s="4">
        <v>186</v>
      </c>
      <c r="F10" s="4">
        <v>186</v>
      </c>
      <c r="G10" s="4">
        <v>176</v>
      </c>
      <c r="H10" s="4">
        <v>200</v>
      </c>
    </row>
    <row r="11" spans="1:8" ht="22.5" customHeight="1">
      <c r="A11" s="4" t="s">
        <v>9</v>
      </c>
      <c r="B11" s="4">
        <f aca="true" t="shared" si="1" ref="B11:H11">SUM(B9:B10)</f>
        <v>237</v>
      </c>
      <c r="C11" s="4">
        <f t="shared" si="1"/>
        <v>263</v>
      </c>
      <c r="D11" s="4">
        <f t="shared" si="1"/>
        <v>267</v>
      </c>
      <c r="E11" s="4">
        <f t="shared" si="1"/>
        <v>352</v>
      </c>
      <c r="F11" s="4">
        <f t="shared" si="1"/>
        <v>378</v>
      </c>
      <c r="G11" s="4">
        <f t="shared" si="1"/>
        <v>331</v>
      </c>
      <c r="H11" s="4">
        <f t="shared" si="1"/>
        <v>363</v>
      </c>
    </row>
    <row r="12" ht="22.5" customHeight="1"/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179</v>
      </c>
      <c r="C14" s="4">
        <v>122</v>
      </c>
      <c r="D14" s="4">
        <v>88</v>
      </c>
      <c r="E14" s="4">
        <v>41</v>
      </c>
      <c r="F14" s="4">
        <v>20</v>
      </c>
      <c r="G14" s="4">
        <v>4</v>
      </c>
      <c r="H14" s="4">
        <v>0</v>
      </c>
    </row>
    <row r="15" spans="1:8" ht="22.5" customHeight="1">
      <c r="A15" s="4" t="s">
        <v>8</v>
      </c>
      <c r="B15" s="4">
        <v>160</v>
      </c>
      <c r="C15" s="4">
        <v>176</v>
      </c>
      <c r="D15" s="4">
        <v>177</v>
      </c>
      <c r="E15" s="4">
        <v>110</v>
      </c>
      <c r="F15" s="4">
        <v>62</v>
      </c>
      <c r="G15" s="4">
        <v>10</v>
      </c>
      <c r="H15" s="4">
        <v>1</v>
      </c>
    </row>
    <row r="16" spans="1:8" ht="22.5" customHeight="1">
      <c r="A16" s="4" t="s">
        <v>9</v>
      </c>
      <c r="B16" s="4">
        <f aca="true" t="shared" si="2" ref="B16:H16">SUM(B14:B15)</f>
        <v>339</v>
      </c>
      <c r="C16" s="4">
        <f t="shared" si="2"/>
        <v>298</v>
      </c>
      <c r="D16" s="4">
        <f t="shared" si="2"/>
        <v>265</v>
      </c>
      <c r="E16" s="4">
        <f t="shared" si="2"/>
        <v>151</v>
      </c>
      <c r="F16" s="4">
        <f t="shared" si="2"/>
        <v>82</v>
      </c>
      <c r="G16" s="4">
        <f t="shared" si="2"/>
        <v>14</v>
      </c>
      <c r="H16" s="4">
        <f t="shared" si="2"/>
        <v>1</v>
      </c>
    </row>
    <row r="17" ht="22.5" customHeight="1"/>
    <row r="18" spans="1:8" ht="17.25">
      <c r="A18" s="11" t="s">
        <v>27</v>
      </c>
      <c r="B18" s="12">
        <f>B6+C6+D6+E6+F6+G6+H6+B11+C11+D11+E11+F11</f>
        <v>3080</v>
      </c>
      <c r="C18" s="11" t="s">
        <v>28</v>
      </c>
      <c r="D18" s="12">
        <f>D19+D11+C11</f>
        <v>3104</v>
      </c>
      <c r="E18" s="13"/>
      <c r="F18" s="10" t="s">
        <v>7</v>
      </c>
      <c r="G18" s="10" t="s">
        <v>8</v>
      </c>
      <c r="H18" s="10" t="s">
        <v>24</v>
      </c>
    </row>
    <row r="19" spans="1:8" ht="17.25">
      <c r="A19" s="11" t="s">
        <v>29</v>
      </c>
      <c r="B19" s="12">
        <f>B18+G11</f>
        <v>3411</v>
      </c>
      <c r="C19" s="11" t="s">
        <v>30</v>
      </c>
      <c r="D19" s="12">
        <f>D20+F11+E11</f>
        <v>2574</v>
      </c>
      <c r="E19" s="10" t="s">
        <v>25</v>
      </c>
      <c r="F19" s="10">
        <f>B4+C4+D4+E4+F4+G4+H4+B9+C9+D9+E9+F9+G9+H9+B14+C14+D14+E14+F14+G14+H14</f>
        <v>2322</v>
      </c>
      <c r="G19" s="10">
        <f>B5+C5+D5+E5+F5+G5+H5+B10+C10+D10+E10+F10+G10+H10+B15+C15+D15+E15+F15+G15+H15</f>
        <v>2602</v>
      </c>
      <c r="H19" s="10">
        <f>SUM(F19:G19)</f>
        <v>4924</v>
      </c>
    </row>
    <row r="20" spans="1:4" ht="17.25">
      <c r="A20" s="11" t="s">
        <v>31</v>
      </c>
      <c r="B20" s="12">
        <f>B19+H11</f>
        <v>3774</v>
      </c>
      <c r="C20" s="11" t="s">
        <v>26</v>
      </c>
      <c r="D20" s="12">
        <f>D21+G11</f>
        <v>1844</v>
      </c>
    </row>
    <row r="21" spans="1:4" ht="17.25">
      <c r="A21" s="2"/>
      <c r="B21" s="2"/>
      <c r="C21" s="11" t="s">
        <v>32</v>
      </c>
      <c r="D21" s="12">
        <f>D22+H11</f>
        <v>1513</v>
      </c>
    </row>
    <row r="22" spans="1:4" ht="17.25">
      <c r="A22" s="2"/>
      <c r="B22" s="2"/>
      <c r="C22" s="11" t="s">
        <v>33</v>
      </c>
      <c r="D22" s="12">
        <f>B16+C16+D16+E16+F16+G16+H16</f>
        <v>1150</v>
      </c>
    </row>
    <row r="23" spans="1:4" ht="17.25">
      <c r="A23" s="2"/>
      <c r="B23" s="2"/>
      <c r="C23" s="11" t="s">
        <v>46</v>
      </c>
      <c r="D23" s="2">
        <f>SUM(C16:H16)</f>
        <v>811</v>
      </c>
    </row>
    <row r="24" spans="1:4" ht="17.25">
      <c r="A24" s="2"/>
      <c r="B24" s="2"/>
      <c r="C24" s="2"/>
      <c r="D24" s="2"/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1" customWidth="1"/>
    <col min="9" max="16384" width="9.00390625" style="1" customWidth="1"/>
  </cols>
  <sheetData>
    <row r="1" spans="1:8" ht="26.25" customHeight="1">
      <c r="A1" s="23" t="s">
        <v>41</v>
      </c>
      <c r="B1" s="23"/>
      <c r="C1" s="23"/>
      <c r="D1" s="23"/>
      <c r="E1" s="23"/>
      <c r="F1" s="23"/>
      <c r="G1" s="23"/>
      <c r="H1" s="23"/>
    </row>
    <row r="2" ht="17.25" customHeight="1"/>
    <row r="3" spans="1:8" ht="22.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4" t="s">
        <v>7</v>
      </c>
      <c r="B4" s="4">
        <v>70</v>
      </c>
      <c r="C4" s="4">
        <v>91</v>
      </c>
      <c r="D4" s="4">
        <v>119</v>
      </c>
      <c r="E4" s="4">
        <v>132</v>
      </c>
      <c r="F4" s="4">
        <v>129</v>
      </c>
      <c r="G4" s="4">
        <v>132</v>
      </c>
      <c r="H4" s="4">
        <v>146</v>
      </c>
    </row>
    <row r="5" spans="1:8" ht="22.5" customHeight="1">
      <c r="A5" s="4" t="s">
        <v>8</v>
      </c>
      <c r="B5" s="4">
        <v>80</v>
      </c>
      <c r="C5" s="4">
        <v>93</v>
      </c>
      <c r="D5" s="4">
        <v>85</v>
      </c>
      <c r="E5" s="4">
        <v>96</v>
      </c>
      <c r="F5" s="4">
        <v>148</v>
      </c>
      <c r="G5" s="4">
        <v>133</v>
      </c>
      <c r="H5" s="4">
        <v>123</v>
      </c>
    </row>
    <row r="6" spans="1:8" ht="22.5" customHeight="1">
      <c r="A6" s="4" t="s">
        <v>9</v>
      </c>
      <c r="B6" s="4">
        <f aca="true" t="shared" si="0" ref="B6:H6">SUM(B4:B5)</f>
        <v>150</v>
      </c>
      <c r="C6" s="4">
        <f t="shared" si="0"/>
        <v>184</v>
      </c>
      <c r="D6" s="4">
        <f t="shared" si="0"/>
        <v>204</v>
      </c>
      <c r="E6" s="4">
        <f t="shared" si="0"/>
        <v>228</v>
      </c>
      <c r="F6" s="4">
        <f t="shared" si="0"/>
        <v>277</v>
      </c>
      <c r="G6" s="4">
        <f t="shared" si="0"/>
        <v>265</v>
      </c>
      <c r="H6" s="4">
        <f t="shared" si="0"/>
        <v>269</v>
      </c>
    </row>
    <row r="7" ht="22.5" customHeight="1"/>
    <row r="8" spans="1:8" ht="22.5" customHeight="1">
      <c r="A8" s="4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2.5" customHeight="1">
      <c r="A9" s="4" t="s">
        <v>7</v>
      </c>
      <c r="B9" s="4">
        <v>115</v>
      </c>
      <c r="C9" s="4">
        <v>140</v>
      </c>
      <c r="D9" s="4">
        <v>120</v>
      </c>
      <c r="E9" s="4">
        <v>165</v>
      </c>
      <c r="F9" s="4">
        <v>191</v>
      </c>
      <c r="G9" s="4">
        <v>156</v>
      </c>
      <c r="H9" s="4">
        <v>162</v>
      </c>
    </row>
    <row r="10" spans="1:8" ht="22.5" customHeight="1">
      <c r="A10" s="4" t="s">
        <v>8</v>
      </c>
      <c r="B10" s="4">
        <v>116</v>
      </c>
      <c r="C10" s="4">
        <v>131</v>
      </c>
      <c r="D10" s="4">
        <v>148</v>
      </c>
      <c r="E10" s="4">
        <v>185</v>
      </c>
      <c r="F10" s="4">
        <v>188</v>
      </c>
      <c r="G10" s="4">
        <v>173</v>
      </c>
      <c r="H10" s="4">
        <v>200</v>
      </c>
    </row>
    <row r="11" spans="1:8" ht="22.5" customHeight="1">
      <c r="A11" s="4" t="s">
        <v>9</v>
      </c>
      <c r="B11" s="4">
        <f aca="true" t="shared" si="1" ref="B11:H11">SUM(B9:B10)</f>
        <v>231</v>
      </c>
      <c r="C11" s="4">
        <f t="shared" si="1"/>
        <v>271</v>
      </c>
      <c r="D11" s="4">
        <f t="shared" si="1"/>
        <v>268</v>
      </c>
      <c r="E11" s="4">
        <f t="shared" si="1"/>
        <v>350</v>
      </c>
      <c r="F11" s="4">
        <f t="shared" si="1"/>
        <v>379</v>
      </c>
      <c r="G11" s="4">
        <f t="shared" si="1"/>
        <v>329</v>
      </c>
      <c r="H11" s="4">
        <f t="shared" si="1"/>
        <v>362</v>
      </c>
    </row>
    <row r="12" ht="22.5" customHeight="1"/>
    <row r="13" spans="1:8" ht="22.5" customHeight="1">
      <c r="A13" s="4"/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</row>
    <row r="14" spans="1:8" ht="22.5" customHeight="1">
      <c r="A14" s="4" t="s">
        <v>7</v>
      </c>
      <c r="B14" s="4">
        <v>177</v>
      </c>
      <c r="C14" s="4">
        <v>124</v>
      </c>
      <c r="D14" s="4">
        <v>87</v>
      </c>
      <c r="E14" s="4">
        <v>40</v>
      </c>
      <c r="F14" s="4">
        <v>20</v>
      </c>
      <c r="G14" s="4">
        <v>5</v>
      </c>
      <c r="H14" s="4">
        <v>0</v>
      </c>
    </row>
    <row r="15" spans="1:8" ht="22.5" customHeight="1">
      <c r="A15" s="4" t="s">
        <v>8</v>
      </c>
      <c r="B15" s="4">
        <v>163</v>
      </c>
      <c r="C15" s="4">
        <v>171</v>
      </c>
      <c r="D15" s="4">
        <v>178</v>
      </c>
      <c r="E15" s="4">
        <v>112</v>
      </c>
      <c r="F15" s="4">
        <v>62</v>
      </c>
      <c r="G15" s="4">
        <v>10</v>
      </c>
      <c r="H15" s="4">
        <v>1</v>
      </c>
    </row>
    <row r="16" spans="1:8" ht="22.5" customHeight="1">
      <c r="A16" s="4" t="s">
        <v>9</v>
      </c>
      <c r="B16" s="4">
        <f aca="true" t="shared" si="2" ref="B16:H16">SUM(B14:B15)</f>
        <v>340</v>
      </c>
      <c r="C16" s="4">
        <f t="shared" si="2"/>
        <v>295</v>
      </c>
      <c r="D16" s="4">
        <f t="shared" si="2"/>
        <v>265</v>
      </c>
      <c r="E16" s="4">
        <f t="shared" si="2"/>
        <v>152</v>
      </c>
      <c r="F16" s="4">
        <f t="shared" si="2"/>
        <v>82</v>
      </c>
      <c r="G16" s="4">
        <f t="shared" si="2"/>
        <v>15</v>
      </c>
      <c r="H16" s="4">
        <f t="shared" si="2"/>
        <v>1</v>
      </c>
    </row>
    <row r="17" ht="22.5" customHeight="1"/>
    <row r="18" spans="1:8" ht="17.25">
      <c r="A18" s="11" t="s">
        <v>27</v>
      </c>
      <c r="B18" s="12">
        <f>B6+C6+D6+E6+F6+G6+H6+B11+C11+D11+E11+F11</f>
        <v>3076</v>
      </c>
      <c r="C18" s="11" t="s">
        <v>28</v>
      </c>
      <c r="D18" s="12">
        <f>D19+D11+C11</f>
        <v>3109</v>
      </c>
      <c r="E18" s="13"/>
      <c r="F18" s="10" t="s">
        <v>7</v>
      </c>
      <c r="G18" s="10" t="s">
        <v>8</v>
      </c>
      <c r="H18" s="10" t="s">
        <v>24</v>
      </c>
    </row>
    <row r="19" spans="1:8" ht="17.25">
      <c r="A19" s="11" t="s">
        <v>29</v>
      </c>
      <c r="B19" s="12">
        <f>B18+G11</f>
        <v>3405</v>
      </c>
      <c r="C19" s="11" t="s">
        <v>30</v>
      </c>
      <c r="D19" s="12">
        <f>D20+F11+E11</f>
        <v>2570</v>
      </c>
      <c r="E19" s="10" t="s">
        <v>25</v>
      </c>
      <c r="F19" s="10">
        <f>B4+C4+D4+E4+F4+G4+H4+B9+C9+D9+E9+F9+G9+H9+B14+C14+D14+E14+F14+G14+H14</f>
        <v>2321</v>
      </c>
      <c r="G19" s="10">
        <f>B5+C5+D5+E5+F5+G5+H5+B10+C10+D10+E10+F10+G10+H10+B15+C15+D15+E15+F15+G15+H15</f>
        <v>2596</v>
      </c>
      <c r="H19" s="10">
        <f>SUM(F19:G19)</f>
        <v>4917</v>
      </c>
    </row>
    <row r="20" spans="1:4" ht="17.25">
      <c r="A20" s="11" t="s">
        <v>31</v>
      </c>
      <c r="B20" s="12">
        <f>B19+H11</f>
        <v>3767</v>
      </c>
      <c r="C20" s="11" t="s">
        <v>26</v>
      </c>
      <c r="D20" s="12">
        <f>D21+G11</f>
        <v>1841</v>
      </c>
    </row>
    <row r="21" spans="1:4" ht="17.25">
      <c r="A21" s="2"/>
      <c r="B21" s="2"/>
      <c r="C21" s="11" t="s">
        <v>32</v>
      </c>
      <c r="D21" s="12">
        <f>D22+H11</f>
        <v>1512</v>
      </c>
    </row>
    <row r="22" spans="1:4" ht="17.25">
      <c r="A22" s="2"/>
      <c r="B22" s="2"/>
      <c r="C22" s="11" t="s">
        <v>33</v>
      </c>
      <c r="D22" s="12">
        <f>B16+C16+D16+E16+F16+G16+H16</f>
        <v>1150</v>
      </c>
    </row>
    <row r="23" spans="1:4" ht="17.25">
      <c r="A23" s="2"/>
      <c r="B23" s="2"/>
      <c r="C23" s="11" t="s">
        <v>46</v>
      </c>
      <c r="D23" s="2">
        <f>SUM(C16:H16)</f>
        <v>810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ｋｅｎｋｏｕ－１</dc:creator>
  <cp:keywords/>
  <dc:description/>
  <cp:lastModifiedBy>user</cp:lastModifiedBy>
  <cp:lastPrinted>2006-01-18T07:01:29Z</cp:lastPrinted>
  <dcterms:created xsi:type="dcterms:W3CDTF">2001-01-16T07:38:48Z</dcterms:created>
  <dcterms:modified xsi:type="dcterms:W3CDTF">2010-09-01T02:07:50Z</dcterms:modified>
  <cp:category/>
  <cp:version/>
  <cp:contentType/>
  <cp:contentStatus/>
</cp:coreProperties>
</file>